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miyaoa-flsv\財政課\06 財務係一般\各種照会関係\R05文書（R5と名が付く、又はR5発生のファイル）\R60312〆 令和４年度財政状況資料集の作成等について\回答\"/>
    </mc:Choice>
  </mc:AlternateContent>
  <xr:revisionPtr revIDLastSave="0" documentId="13_ncr:1_{3CCFB790-51AC-4D10-8E7D-5C060B391389}" xr6:coauthVersionLast="47" xr6:coauthVersionMax="47" xr10:uidLastSave="{00000000-0000-0000-0000-000000000000}"/>
  <bookViews>
    <workbookView xWindow="-120" yWindow="-120" windowWidth="20730" windowHeight="11160" tabRatio="73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<sst xmlns="http://schemas.openxmlformats.org/spreadsheetml/2006/main" count="1127" uniqueCount="600">
  <si>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</si>
  <si>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</si>
  <si>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</si>
  <si>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</si>
  <si>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</si>
  <si>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</si>
  <si>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</si>
  <si>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</si>
  <si>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</si>
  <si>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</si>
  <si>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</si>
  <si>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</si>
  <si>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</si>
  <si>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</si>
  <si>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</si>
  <si>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</si>
  <si>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</si>
  <si>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</si>
  <si>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</si>
  <si>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</si>
  <si>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</si>
  <si>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</si>
  <si>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</si>
  <si>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</si>
  <si>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</si>
  <si>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</si>
  <si>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</si>
  <si>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</si>
  <si>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</si>
  <si>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</si>
  <si>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</si>
  <si>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</si>
  <si>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</si>
  <si>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</si>
  <si>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</si>
  <si>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</si>
  <si>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</si>
  <si>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</si>
  <si>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</si>
  <si>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</si>
  <si>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</si>
  <si>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</si>
  <si>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</si>
  <si>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</si>
  <si>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</si>
  <si>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</si>
  <si>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</si>
  <si>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</si>
  <si>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</si>
  <si>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</si>
  <si>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</si>
  <si>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</si>
  <si>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</si>
  <si>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</si>
  <si>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</si>
  <si>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</si>
  <si>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</si>
  <si>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</si>
  <si>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</si>
  <si>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</si>
  <si>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</si>
  <si>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</si>
  <si>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</si>
  <si>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</si>
  <si>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</si>
  <si>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</si>
  <si>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</si>
  <si>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</si>
  <si>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</si>
  <si>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</si>
  <si>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</si>
  <si>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</si>
  <si>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</si>
  <si>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</si>
  <si>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</si>
  <si>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</si>
  <si>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</si>
  <si>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</si>
  <si>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</si>
  <si>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</si>
  <si>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</si>
  <si>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</si>
  <si>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</si>
  <si>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</si>
  <si>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</si>
  <si>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</si>
  <si>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</si>
  <si>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</si>
  <si>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</si>
  <si>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</si>
  <si>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</si>
  <si>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</si>
  <si>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</si>
  <si>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</si>
  <si>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</si>
  <si>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</si>
  <si>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</si>
  <si>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</si>
  <si>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</si>
  <si>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</si>
  <si>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富谷市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</si>
  <si>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</si>
  <si>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</si>
  <si>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</si>
  <si>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</si>
  <si>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</si>
  <si>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</si>
  <si>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</si>
  <si>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</si>
  <si>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</si>
  <si>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</si>
  <si>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</si>
  <si>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</si>
  <si>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</si>
  <si>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</si>
  <si>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</si>
  <si>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</si>
  <si>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</si>
  <si>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</si>
  <si>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</si>
  <si>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</si>
  <si>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</si>
  <si>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</si>
  <si>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</si>
  <si>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</si>
  <si>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</si>
  <si>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</si>
  <si>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</si>
  <si>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</si>
  <si>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</si>
  <si>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</si>
  <si>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</si>
  <si>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</si>
  <si>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</si>
  <si>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</si>
  <si>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</si>
  <si>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</si>
  <si>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</si>
  <si>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</si>
  <si>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</si>
  <si>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</si>
  <si>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</si>
  <si>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</si>
  <si>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</si>
  <si>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</si>
  <si>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</si>
  <si>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</si>
  <si>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</si>
  <si>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</si>
  <si>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</si>
  <si>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</si>
  <si>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</si>
  <si>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</si>
  <si>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</si>
  <si>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</si>
  <si>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</si>
  <si>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</si>
  <si>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</si>
  <si>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</si>
  <si>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</si>
  <si>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</si>
  <si>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</si>
  <si>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</si>
  <si>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</si>
  <si>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</si>
  <si>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</si>
  <si>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</si>
  <si>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</si>
  <si>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</si>
  <si>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</si>
  <si>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</si>
  <si>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</si>
  <si>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</si>
  <si>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</si>
  <si>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</si>
  <si>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</si>
  <si>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</si>
  <si>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</si>
  <si>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</si>
  <si>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</si>
  <si>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</si>
  <si>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</si>
  <si>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</si>
  <si>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</si>
  <si>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</si>
  <si>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</si>
  <si>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</si>
  <si>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</si>
  <si>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</si>
  <si>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</si>
  <si>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</si>
  <si>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</si>
  <si>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</si>
  <si>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</si>
  <si>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</si>
  <si>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</si>
  <si>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</si>
  <si>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</si>
  <si>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</si>
  <si>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</si>
  <si>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</si>
  <si>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</si>
  <si>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</si>
  <si>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</si>
  <si>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</si>
  <si>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</si>
  <si>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</si>
  <si>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</si>
  <si>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</si>
  <si>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</si>
  <si>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</si>
  <si>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</si>
  <si>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</si>
  <si>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</si>
  <si>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</si>
  <si>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</si>
  <si>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宮城県富谷市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</si>
  <si>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</si>
  <si>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</si>
  <si>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</si>
  <si>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</si>
  <si>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</si>
  <si>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</si>
  <si>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</si>
  <si>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</si>
  <si>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</si>
  <si>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</si>
  <si>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</si>
  <si>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</si>
  <si>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</si>
  <si>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</si>
  <si>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</si>
  <si>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</si>
  <si>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</si>
  <si>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</si>
  <si>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</si>
  <si>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</si>
  <si>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</si>
  <si>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</si>
  <si>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</si>
  <si>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</si>
  <si>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</si>
  <si>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</si>
  <si>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</si>
  <si>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</si>
  <si>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</si>
  <si>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</si>
  <si>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</si>
  <si>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</si>
  <si>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</si>
  <si>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</si>
  <si>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</si>
  <si>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</si>
  <si>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</si>
  <si>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</si>
  <si>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</si>
  <si>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</si>
  <si>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</si>
  <si>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</si>
  <si>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</si>
  <si>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</si>
  <si>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</si>
  <si>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</si>
  <si>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</si>
  <si>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</si>
  <si>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</si>
  <si>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</si>
  <si>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</si>
  <si>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</si>
  <si>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</si>
  <si>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</si>
  <si>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</si>
  <si>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</si>
  <si>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</si>
  <si>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</si>
  <si>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</si>
  <si>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</si>
  <si>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</si>
  <si>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</si>
  <si>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</si>
  <si>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</si>
  <si>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</si>
  <si>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</si>
  <si>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</si>
  <si>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</si>
  <si>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</si>
  <si>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</si>
  <si>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</si>
  <si>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</si>
  <si>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</si>
  <si>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</si>
  <si>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</si>
  <si>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</si>
  <si>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</si>
  <si>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</si>
  <si>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</si>
  <si>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</si>
  <si>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</si>
  <si>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</si>
  <si>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</si>
  <si>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</si>
  <si>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</si>
  <si>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</si>
  <si>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</si>
  <si>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</si>
  <si>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</si>
  <si>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</si>
  <si>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</si>
  <si>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</si>
  <si>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</si>
  <si>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</si>
  <si>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</si>
  <si>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</si>
  <si>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</si>
  <si>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</si>
  <si>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</si>
  <si>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</si>
  <si>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</si>
  <si>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</si>
  <si>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</si>
  <si>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</si>
  <si>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</si>
  <si>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</si>
  <si>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</si>
  <si>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</si>
  <si>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</si>
  <si>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</si>
  <si>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</si>
  <si>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</si>
  <si>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</si>
  <si>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</si>
  <si>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</si>
  <si>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</si>
  <si>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</si>
  <si>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</si>
  <si>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</si>
  <si>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</si>
  <si>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</si>
  <si>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</si>
  <si>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</si>
  <si>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</si>
  <si>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</si>
  <si>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</si>
  <si>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</si>
  <si>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</si>
  <si>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</si>
  <si>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</si>
  <si>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</si>
  <si>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</si>
  <si>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</si>
  <si>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</si>
  <si>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</si>
  <si>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</si>
  <si>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</si>
  <si>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</si>
  <si>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</si>
  <si>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</si>
  <si>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</si>
  <si>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</si>
  <si>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</si>
  <si>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</si>
  <si>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</si>
  <si>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</si>
  <si>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</si>
  <si>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</si>
  <si>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</si>
  <si>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</si>
  <si>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</si>
  <si>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宮城県富谷市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</si>
  <si>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</si>
  <si>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</si>
  <si>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</si>
  <si>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</si>
  <si>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</si>
  <si>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</si>
  <si>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</si>
  <si>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</si>
  <si>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</si>
  <si>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</si>
  <si>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</si>
  <si>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</si>
  <si>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</si>
  <si>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</si>
  <si>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</si>
  <si>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</si>
  <si>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</si>
  <si>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</si>
  <si>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</si>
  <si>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</si>
  <si>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富谷市市営墓地特別会計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</si>
  <si>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</si>
  <si>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</si>
  <si>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</si>
  <si>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</si>
  <si>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</si>
  <si>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</si>
  <si>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</si>
  <si>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</si>
  <si>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</si>
  <si>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</si>
  <si>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</si>
  <si>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</si>
  <si>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</si>
  <si>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富谷市国民健康保険特別会計</t>
    <phoneticPr fontId="5"/>
  </si>
  <si>
    <t>富谷市介護保険特別会計</t>
    <phoneticPr fontId="5"/>
  </si>
  <si>
    <t>富谷市後期高齢者医療特別会計</t>
    <phoneticPr fontId="5"/>
  </si>
  <si>
    <t>富谷市下水道事業会計</t>
    <phoneticPr fontId="5"/>
  </si>
  <si>
    <t>法適用企業</t>
    <phoneticPr fontId="5"/>
  </si>
  <si>
    <t>富谷市水道事業会計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</si>
  <si>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</si>
  <si>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</si>
  <si>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</si>
  <si>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</si>
  <si>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</si>
  <si>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</si>
  <si>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</si>
  <si>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</si>
  <si>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</si>
  <si>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</si>
  <si>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</si>
  <si>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</si>
  <si>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</si>
  <si>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</si>
  <si>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</si>
  <si>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</si>
  <si>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</si>
  <si>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</si>
  <si>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</si>
  <si>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</si>
  <si>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</si>
  <si>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</si>
  <si>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</si>
  <si>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</si>
  <si>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</si>
  <si>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</si>
  <si>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</si>
  <si>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</si>
  <si>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</si>
  <si>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</si>
  <si>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</si>
  <si>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</si>
  <si>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</si>
  <si>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</si>
  <si>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</si>
  <si>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</si>
  <si>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</si>
  <si>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</si>
  <si>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</si>
  <si>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</si>
  <si>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</si>
  <si>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</si>
  <si>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</si>
  <si>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</si>
  <si>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</si>
  <si>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</si>
  <si>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</si>
  <si>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</si>
  <si>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</si>
  <si>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</si>
  <si>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</si>
  <si>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</si>
  <si>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</si>
  <si>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</si>
  <si>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</si>
  <si>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</si>
  <si>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</si>
  <si>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</si>
  <si>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</si>
  <si>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</si>
  <si>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富谷市下水道事業会計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</si>
  <si>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</si>
  <si>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</si>
  <si>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富谷市介護保険特別会計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</si>
  <si>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</si>
  <si>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</si>
  <si>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富谷市国民健康保険特別会計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</si>
  <si>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</si>
  <si>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</si>
  <si>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</si>
  <si>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</si>
  <si>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</si>
  <si>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</si>
  <si>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</si>
  <si>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</si>
  <si>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</si>
  <si>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</si>
  <si>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</si>
  <si>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</si>
  <si>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</si>
  <si>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</si>
  <si>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</si>
  <si>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</si>
  <si>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</si>
  <si>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</si>
  <si>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</si>
  <si>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</si>
  <si>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</si>
  <si>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</si>
  <si>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</si>
  <si>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</si>
  <si>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</si>
  <si>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</si>
  <si>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</si>
  <si>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</si>
  <si>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</si>
  <si>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</si>
  <si>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</si>
  <si>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</si>
  <si>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</si>
  <si>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</si>
  <si>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</si>
  <si>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</si>
  <si>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</si>
  <si>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</si>
  <si>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</si>
  <si>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</si>
  <si>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</si>
  <si>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</si>
  <si>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</si>
  <si>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</si>
  <si>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</si>
  <si>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</si>
  <si>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</si>
  <si>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</si>
  <si>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</si>
  <si>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</si>
  <si>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</si>
  <si>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</si>
  <si>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</si>
  <si>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</si>
  <si>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</si>
  <si>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</si>
  <si>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</si>
  <si>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</si>
  <si>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</si>
  <si>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</si>
  <si>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</si>
  <si>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</si>
  <si>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</si>
  <si>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</si>
  <si>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</si>
  <si>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</si>
  <si>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</si>
  <si>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</si>
  <si>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</si>
  <si>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</si>
  <si>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</si>
  <si>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</si>
  <si>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</si>
  <si>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</si>
  <si>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</si>
  <si>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</si>
  <si>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</si>
  <si>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</si>
  <si>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</si>
  <si>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</si>
  <si>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</si>
  <si>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</si>
  <si>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</si>
  <si>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富谷市水道事業会計</t>
  </si>
  <si>
    <t>一般会計</t>
  </si>
  <si>
    <t>富谷市介護保険特別会計</t>
  </si>
  <si>
    <t>富谷市下水道事業会計</t>
  </si>
  <si>
    <t>富谷市国民健康保険特別会計</t>
  </si>
  <si>
    <t>富谷市後期高齢者医療特別会計</t>
  </si>
  <si>
    <t>富谷市市営墓地特別会計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</si>
  <si>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</si>
  <si>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</si>
  <si>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</si>
  <si>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</si>
  <si>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</si>
  <si>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</si>
  <si>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</si>
  <si>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</si>
  <si>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</si>
  <si>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黒川地域行政事務組合</t>
    <rPh sb="0" eb="2">
      <t>クロカワ</t>
    </rPh>
    <rPh sb="2" eb="4">
      <t>チイキ</t>
    </rPh>
    <rPh sb="4" eb="6">
      <t>ギョウセイ</t>
    </rPh>
    <rPh sb="6" eb="8">
      <t>ジム</t>
    </rPh>
    <rPh sb="8" eb="10">
      <t>クミアイ</t>
    </rPh>
    <phoneticPr fontId="2"/>
  </si>
  <si>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</si>
  <si>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</si>
  <si>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</si>
  <si>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</si>
  <si>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</si>
  <si>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吉田川流域溜池大和町外３市３ヶ町村組合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</si>
  <si>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</si>
  <si>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黒川地域行政事務組合：介護事業会計</t>
    <rPh sb="0" eb="10">
      <t>クロカワチイキギョウセイジムクミアイ</t>
    </rPh>
    <rPh sb="11" eb="13">
      <t>カイゴ</t>
    </rPh>
    <rPh sb="13" eb="15">
      <t>ジギョウ</t>
    </rPh>
    <rPh sb="15" eb="17">
      <t>カイケイ</t>
    </rPh>
    <phoneticPr fontId="2"/>
  </si>
  <si>
    <t>ユーマイタウン施設整備基金</t>
    <rPh sb="7" eb="9">
      <t>シセツ</t>
    </rPh>
    <rPh sb="9" eb="11">
      <t>セイビ</t>
    </rPh>
    <rPh sb="11" eb="13">
      <t>キキン</t>
    </rPh>
    <phoneticPr fontId="5"/>
  </si>
  <si>
    <t>庁舎整備基金</t>
    <rPh sb="0" eb="2">
      <t>チョウシャ</t>
    </rPh>
    <rPh sb="2" eb="4">
      <t>セイビ</t>
    </rPh>
    <rPh sb="4" eb="6">
      <t>キキン</t>
    </rPh>
    <phoneticPr fontId="5"/>
  </si>
  <si>
    <t>ふるさと富谷創造基金</t>
    <rPh sb="4" eb="6">
      <t>トミヤ</t>
    </rPh>
    <rPh sb="6" eb="8">
      <t>ソウゾウ</t>
    </rPh>
    <rPh sb="8" eb="10">
      <t>キキン</t>
    </rPh>
    <phoneticPr fontId="5"/>
  </si>
  <si>
    <t>長寿社会福祉基金</t>
    <rPh sb="0" eb="2">
      <t>チョウジュ</t>
    </rPh>
    <rPh sb="2" eb="4">
      <t>シャカイ</t>
    </rPh>
    <rPh sb="4" eb="6">
      <t>フクシ</t>
    </rPh>
    <rPh sb="6" eb="8">
      <t>キキン</t>
    </rPh>
    <phoneticPr fontId="5"/>
  </si>
  <si>
    <t>市民図書館基金</t>
    <rPh sb="0" eb="2">
      <t>シミン</t>
    </rPh>
    <rPh sb="2" eb="5">
      <t>トショカン</t>
    </rPh>
    <rPh sb="5" eb="7">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</si>
  <si>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</si>
  <si>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</si>
  <si>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将来負担額を充当可能財源が上回る状況が続いており、将来負担比率は算定されていない。今後も将来にわたって安定的な行政運営が行われるよう、健全な財政運営に努めていく。
　なお、有形固定資産減価償却率については年々上昇しており、今後さらに既存の資産の老朽化が見込まれるため、公共施設等総合管理計画に基づき、計画的かつ効果的な改修や修繕に取り組んでいく。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</si>
  <si>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</si>
  <si>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</si>
  <si>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</si>
  <si>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</si>
  <si>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</si>
  <si>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</si>
  <si>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これまで将来負担比率は算定されず、実質公債費比率についてはマイナスの数値が続いている。
　なお、直近3か年平均となる実質公債費比率については、前年度と同数であった。これは、3か年平均値対象外となる令和元年度と令和４年度の単年度数値を比較すると、分子では公営企業債の償還の財源に充てられる繰出金が減少したことにより、金額が小さく（絶対値では大きく）なった。（対令和元年度比 △18,888千円、△10.5%）。一方で分母においては、臨時財政対策債の発行可能額が減ったものの、標準税収入額等及び普通交付税額が増えたため金額は大きくなった（対令和元年度比 ＋884,429千円，＋10.5%）。その結果，単年度数値ではほぼ変動がなく，３カ年平均値にも影響が生じなかったと言える。</t>
    <rPh sb="5" eb="11">
      <t>ショウライフタンヒリツ</t>
    </rPh>
    <rPh sb="12" eb="14">
      <t>サンテイ</t>
    </rPh>
    <rPh sb="18" eb="20">
      <t>ジッシツ</t>
    </rPh>
    <rPh sb="20" eb="25">
      <t>コウサイヒヒリツ</t>
    </rPh>
    <rPh sb="35" eb="37">
      <t>スウチ</t>
    </rPh>
    <rPh sb="38" eb="39">
      <t>ツヅ</t>
    </rPh>
    <rPh sb="49" eb="51">
      <t>チョッキン</t>
    </rPh>
    <rPh sb="53" eb="54">
      <t>ネン</t>
    </rPh>
    <rPh sb="54" eb="56">
      <t>ヘイキン</t>
    </rPh>
    <rPh sb="59" eb="61">
      <t>ジッシツ</t>
    </rPh>
    <rPh sb="61" eb="66">
      <t>コウサイヒヒリツ</t>
    </rPh>
    <rPh sb="72" eb="75">
      <t>ゼンネンド</t>
    </rPh>
    <rPh sb="76" eb="77">
      <t>ドウ</t>
    </rPh>
    <rPh sb="77" eb="78">
      <t>スウ</t>
    </rPh>
    <rPh sb="89" eb="90">
      <t>ネン</t>
    </rPh>
    <rPh sb="90" eb="96">
      <t>ヘイキンチタイショウガイ</t>
    </rPh>
    <rPh sb="333" eb="334">
      <t>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</si>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</sst>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31BEAA7-4441-4F65-9115-FA12AD16E68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00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2C8B-4AF0-BA3B-5E56266866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14642</c:v>
                </c:pt>
                <c:pt idx="1">
                  <c:v>23911</c:v>
                </c:pt>
                <c:pt idx="2">
                  <c:v>19014</c:v>
                </c:pt>
                <c:pt idx="3">
                  <c:v>36490</c:v>
                </c:pt>
                <c:pt idx="4">
                  <c:v>22538</c:v>
                </c:pt>
              </c:numCache>
            </c:numRef>
          </c:val>
          <c:smooth val="0"/>
          <c:extLst>
            <c:ext xmlns:c16="http://schemas.microsoft.com/office/drawing/2014/chart" uri="{C3380CC4-5D6E-409C-BE32-E72D297353CC}">
              <c16:uniqueId val="{00000001-2C8B-4AF0-BA3B-5E56266866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9.58</c:v>
                </c:pt>
                <c:pt idx="1">
                  <c:v>7.72</c:v>
                </c:pt>
                <c:pt idx="2">
                  <c:v>10.029999999999999</c:v>
                </c:pt>
                <c:pt idx="3">
                  <c:v>10.17</c:v>
                </c:pt>
                <c:pt idx="4">
                  <c:v>15.16</c:v>
                </c:pt>
              </c:numCache>
            </c:numRef>
          </c:val>
          <c:extLst>
            <c:ext xmlns:c16="http://schemas.microsoft.com/office/drawing/2014/chart" uri="{C3380CC4-5D6E-409C-BE32-E72D297353CC}">
              <c16:uniqueId val="{00000000-3938-4EC6-94EE-E15ADDD8AB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43.52</c:v>
                </c:pt>
                <c:pt idx="1">
                  <c:v>49.32</c:v>
                </c:pt>
                <c:pt idx="2">
                  <c:v>47.89</c:v>
                </c:pt>
                <c:pt idx="3">
                  <c:v>47.94</c:v>
                </c:pt>
                <c:pt idx="4">
                  <c:v>49.65</c:v>
                </c:pt>
              </c:numCache>
            </c:numRef>
          </c:val>
          <c:extLst>
            <c:ext xmlns:c16="http://schemas.microsoft.com/office/drawing/2014/chart" uri="{C3380CC4-5D6E-409C-BE32-E72D297353CC}">
              <c16:uniqueId val="{00000001-3938-4EC6-94EE-E15ADDD8AB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3.79</c:v>
                </c:pt>
                <c:pt idx="1">
                  <c:v>7.14</c:v>
                </c:pt>
                <c:pt idx="2">
                  <c:v>3.13</c:v>
                </c:pt>
                <c:pt idx="3">
                  <c:v>3.99</c:v>
                </c:pt>
                <c:pt idx="4">
                  <c:v>5.67</c:v>
                </c:pt>
              </c:numCache>
            </c:numRef>
          </c:val>
          <c:smooth val="0"/>
          <c:extLst>
            <c:ext xmlns:c16="http://schemas.microsoft.com/office/drawing/2014/chart" uri="{C3380CC4-5D6E-409C-BE32-E72D297353CC}">
              <c16:uniqueId val="{00000002-3938-4EC6-94EE-E15ADDD8AB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0.24</c:v>
                </c:pt>
                <c:pt idx="2">
                  <c:v>#N/A</c:v>
                </c:pt>
                <c:pt idx="3">
                  <c:v>0.26</c:v>
                </c:pt>
                <c:pt idx="4">
                  <c:v>0</c:v>
                </c:pt>
                <c:pt idx="5">
                  <c:v>0</c:v>
                </c:pt>
                <c:pt idx="6">
                  <c:v>0</c:v>
                </c:pt>
                <c:pt idx="7">
                  <c:v>0</c:v>
                </c:pt>
                <c:pt idx="8">
                  <c:v>0</c:v>
                </c:pt>
                <c:pt idx="9">
                  <c:v>0</c:v>
                </c:pt>
              </c:numCache>
            </c:numRef>
          </c:val>
          <c:extLst>
            <c:ext xmlns:c16="http://schemas.microsoft.com/office/drawing/2014/chart" uri="{C3380CC4-5D6E-409C-BE32-E72D297353CC}">
              <c16:uniqueId val="{00000000-6166-4A5A-80A4-4CF45CC35C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66-4A5A-80A4-4CF45CC35C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66-4A5A-80A4-4CF45CC35C2D}"/>
            </c:ext>
          </c:extLst>
        </c:ser>
        <c:ser>
          <c:idx val="3"/>
          <c:order val="3"/>
          <c:tx>
            <c:strRef>
              <c:f>データシート!$A$30</c:f>
              <c:strCache>
                <c:ptCount val="1"/>
                <c:pt idx="0">
                  <c:v>富谷市市営墓地特別会計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6166-4A5A-80A4-4CF45CC35C2D}"/>
            </c:ext>
          </c:extLst>
        </c:ser>
        <c:ser>
          <c:idx val="4"/>
          <c:order val="4"/>
          <c:tx>
            <c:strRef>
              <c:f>データシート!$A$31</c:f>
              <c:strCache>
                <c:ptCount val="1"/>
                <c:pt idx="0">
                  <c:v>富谷市後期高齢者医療特別会計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0.09</c:v>
                </c:pt>
                <c:pt idx="4">
                  <c:v>#N/A</c:v>
                </c:pt>
                <c:pt idx="5">
                  <c:v>0.09</c:v>
                </c:pt>
                <c:pt idx="6">
                  <c:v>#N/A</c:v>
                </c:pt>
                <c:pt idx="7">
                  <c:v>0.08</c:v>
                </c:pt>
                <c:pt idx="8">
                  <c:v>#N/A</c:v>
                </c:pt>
                <c:pt idx="9">
                  <c:v>0.1</c:v>
                </c:pt>
              </c:numCache>
            </c:numRef>
          </c:val>
          <c:extLst>
            <c:ext xmlns:c16="http://schemas.microsoft.com/office/drawing/2014/chart" uri="{C3380CC4-5D6E-409C-BE32-E72D297353CC}">
              <c16:uniqueId val="{00000004-6166-4A5A-80A4-4CF45CC35C2D}"/>
            </c:ext>
          </c:extLst>
        </c:ser>
        <c:ser>
          <c:idx val="5"/>
          <c:order val="5"/>
          <c:tx>
            <c:strRef>
              <c:f>データシート!$A$32</c:f>
              <c:strCache>
                <c:ptCount val="1"/>
                <c:pt idx="0">
                  <c:v>富谷市国民健康保険特別会計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0.37</c:v>
                </c:pt>
                <c:pt idx="2">
                  <c:v>#N/A</c:v>
                </c:pt>
                <c:pt idx="3">
                  <c:v>0.36</c:v>
                </c:pt>
                <c:pt idx="4">
                  <c:v>#N/A</c:v>
                </c:pt>
                <c:pt idx="5">
                  <c:v>0.27</c:v>
                </c:pt>
                <c:pt idx="6">
                  <c:v>#N/A</c:v>
                </c:pt>
                <c:pt idx="7">
                  <c:v>0.56000000000000005</c:v>
                </c:pt>
                <c:pt idx="8">
                  <c:v>#N/A</c:v>
                </c:pt>
                <c:pt idx="9">
                  <c:v>0.36</c:v>
                </c:pt>
              </c:numCache>
            </c:numRef>
          </c:val>
          <c:extLst>
            <c:ext xmlns:c16="http://schemas.microsoft.com/office/drawing/2014/chart" uri="{C3380CC4-5D6E-409C-BE32-E72D297353CC}">
              <c16:uniqueId val="{00000005-6166-4A5A-80A4-4CF45CC35C2D}"/>
            </c:ext>
          </c:extLst>
        </c:ser>
        <c:ser>
          <c:idx val="6"/>
          <c:order val="6"/>
          <c:tx>
            <c:strRef>
              <c:f>データシート!$A$33</c:f>
              <c:strCache>
                <c:ptCount val="1"/>
                <c:pt idx="0">
                  <c:v>富谷市下水道事業会計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0.55000000000000004</c:v>
                </c:pt>
                <c:pt idx="6">
                  <c:v>#N/A</c:v>
                </c:pt>
                <c:pt idx="7">
                  <c:v>0.65</c:v>
                </c:pt>
                <c:pt idx="8">
                  <c:v>#N/A</c:v>
                </c:pt>
                <c:pt idx="9">
                  <c:v>1.1100000000000001</c:v>
                </c:pt>
              </c:numCache>
            </c:numRef>
          </c:val>
          <c:extLst>
            <c:ext xmlns:c16="http://schemas.microsoft.com/office/drawing/2014/chart" uri="{C3380CC4-5D6E-409C-BE32-E72D297353CC}">
              <c16:uniqueId val="{00000006-6166-4A5A-80A4-4CF45CC35C2D}"/>
            </c:ext>
          </c:extLst>
        </c:ser>
        <c:ser>
          <c:idx val="7"/>
          <c:order val="7"/>
          <c:tx>
            <c:strRef>
              <c:f>データシート!$A$34</c:f>
              <c:strCache>
                <c:ptCount val="1"/>
                <c:pt idx="0">
                  <c:v>富谷市介護保険特別会計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0.43</c:v>
                </c:pt>
                <c:pt idx="2">
                  <c:v>#N/A</c:v>
                </c:pt>
                <c:pt idx="3">
                  <c:v>0.6</c:v>
                </c:pt>
                <c:pt idx="4">
                  <c:v>#N/A</c:v>
                </c:pt>
                <c:pt idx="5">
                  <c:v>1.57</c:v>
                </c:pt>
                <c:pt idx="6">
                  <c:v>#N/A</c:v>
                </c:pt>
                <c:pt idx="7">
                  <c:v>1.34</c:v>
                </c:pt>
                <c:pt idx="8">
                  <c:v>#N/A</c:v>
                </c:pt>
                <c:pt idx="9">
                  <c:v>1.82</c:v>
                </c:pt>
              </c:numCache>
            </c:numRef>
          </c:val>
          <c:extLst>
            <c:ext xmlns:c16="http://schemas.microsoft.com/office/drawing/2014/chart" uri="{C3380CC4-5D6E-409C-BE32-E72D297353CC}">
              <c16:uniqueId val="{00000007-6166-4A5A-80A4-4CF45CC35C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9.58</c:v>
                </c:pt>
                <c:pt idx="2">
                  <c:v>#N/A</c:v>
                </c:pt>
                <c:pt idx="3">
                  <c:v>7.71</c:v>
                </c:pt>
                <c:pt idx="4">
                  <c:v>#N/A</c:v>
                </c:pt>
                <c:pt idx="5">
                  <c:v>10.02</c:v>
                </c:pt>
                <c:pt idx="6">
                  <c:v>#N/A</c:v>
                </c:pt>
                <c:pt idx="7">
                  <c:v>10.16</c:v>
                </c:pt>
                <c:pt idx="8">
                  <c:v>#N/A</c:v>
                </c:pt>
                <c:pt idx="9">
                  <c:v>15.16</c:v>
                </c:pt>
              </c:numCache>
            </c:numRef>
          </c:val>
          <c:extLst>
            <c:ext xmlns:c16="http://schemas.microsoft.com/office/drawing/2014/chart" uri="{C3380CC4-5D6E-409C-BE32-E72D297353CC}">
              <c16:uniqueId val="{00000008-6166-4A5A-80A4-4CF45CC35C2D}"/>
            </c:ext>
          </c:extLst>
        </c:ser>
        <c:ser>
          <c:idx val="9"/>
          <c:order val="9"/>
          <c:tx>
            <c:strRef>
              <c:f>データシート!$A$36</c:f>
              <c:strCache>
                <c:ptCount val="1"/>
                <c:pt idx="0">
                  <c:v>富谷市水道事業会計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17.41</c:v>
                </c:pt>
                <c:pt idx="2">
                  <c:v>#N/A</c:v>
                </c:pt>
                <c:pt idx="3">
                  <c:v>17.149999999999999</c:v>
                </c:pt>
                <c:pt idx="4">
                  <c:v>#N/A</c:v>
                </c:pt>
                <c:pt idx="5">
                  <c:v>18.22</c:v>
                </c:pt>
                <c:pt idx="6">
                  <c:v>#N/A</c:v>
                </c:pt>
                <c:pt idx="7">
                  <c:v>17.809999999999999</c:v>
                </c:pt>
                <c:pt idx="8">
                  <c:v>#N/A</c:v>
                </c:pt>
                <c:pt idx="9">
                  <c:v>20.100000000000001</c:v>
                </c:pt>
              </c:numCache>
            </c:numRef>
          </c:val>
          <c:extLst>
            <c:ext xmlns:c16="http://schemas.microsoft.com/office/drawing/2014/chart" uri="{C3380CC4-5D6E-409C-BE32-E72D297353CC}">
              <c16:uniqueId val="{00000009-6166-4A5A-80A4-4CF45CC35C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853</c:v>
                </c:pt>
                <c:pt idx="5">
                  <c:v>849</c:v>
                </c:pt>
                <c:pt idx="8">
                  <c:v>828</c:v>
                </c:pt>
                <c:pt idx="11">
                  <c:v>833</c:v>
                </c:pt>
                <c:pt idx="14">
                  <c:v>849</c:v>
                </c:pt>
              </c:numCache>
            </c:numRef>
          </c:val>
          <c:extLst>
            <c:ext xmlns:c16="http://schemas.microsoft.com/office/drawing/2014/chart" uri="{C3380CC4-5D6E-409C-BE32-E72D297353CC}">
              <c16:uniqueId val="{00000000-86FC-4548-B5F7-91960AC3CD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FC-4548-B5F7-91960AC3CD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4</c:v>
                </c:pt>
                <c:pt idx="6">
                  <c:v>4</c:v>
                </c:pt>
                <c:pt idx="9">
                  <c:v>2</c:v>
                </c:pt>
                <c:pt idx="12">
                  <c:v>10</c:v>
                </c:pt>
              </c:numCache>
            </c:numRef>
          </c:val>
          <c:extLst>
            <c:ext xmlns:c16="http://schemas.microsoft.com/office/drawing/2014/chart" uri="{C3380CC4-5D6E-409C-BE32-E72D297353CC}">
              <c16:uniqueId val="{00000002-86FC-4548-B5F7-91960AC3CD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50</c:v>
                </c:pt>
                <c:pt idx="3">
                  <c:v>57</c:v>
                </c:pt>
                <c:pt idx="6">
                  <c:v>51</c:v>
                </c:pt>
                <c:pt idx="9">
                  <c:v>46</c:v>
                </c:pt>
                <c:pt idx="12">
                  <c:v>45</c:v>
                </c:pt>
              </c:numCache>
            </c:numRef>
          </c:val>
          <c:extLst>
            <c:ext xmlns:c16="http://schemas.microsoft.com/office/drawing/2014/chart" uri="{C3380CC4-5D6E-409C-BE32-E72D297353CC}">
              <c16:uniqueId val="{00000003-86FC-4548-B5F7-91960AC3CD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120</c:v>
                </c:pt>
                <c:pt idx="3">
                  <c:v>103</c:v>
                </c:pt>
                <c:pt idx="6">
                  <c:v>70</c:v>
                </c:pt>
                <c:pt idx="9">
                  <c:v>57</c:v>
                </c:pt>
                <c:pt idx="12">
                  <c:v>26</c:v>
                </c:pt>
              </c:numCache>
            </c:numRef>
          </c:val>
          <c:extLst>
            <c:ext xmlns:c16="http://schemas.microsoft.com/office/drawing/2014/chart" uri="{C3380CC4-5D6E-409C-BE32-E72D297353CC}">
              <c16:uniqueId val="{00000004-86FC-4548-B5F7-91960AC3CD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FC-4548-B5F7-91960AC3CD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FC-4548-B5F7-91960AC3CD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519</c:v>
                </c:pt>
                <c:pt idx="3">
                  <c:v>504</c:v>
                </c:pt>
                <c:pt idx="6">
                  <c:v>469</c:v>
                </c:pt>
                <c:pt idx="9">
                  <c:v>501</c:v>
                </c:pt>
                <c:pt idx="12">
                  <c:v>567</c:v>
                </c:pt>
              </c:numCache>
            </c:numRef>
          </c:val>
          <c:extLst>
            <c:ext xmlns:c16="http://schemas.microsoft.com/office/drawing/2014/chart" uri="{C3380CC4-5D6E-409C-BE32-E72D297353CC}">
              <c16:uniqueId val="{00000007-86FC-4548-B5F7-91960AC3CD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-158</c:v>
                </c:pt>
                <c:pt idx="2">
                  <c:v>#N/A</c:v>
                </c:pt>
                <c:pt idx="3">
                  <c:v>#N/A</c:v>
                </c:pt>
                <c:pt idx="4">
                  <c:v>-181</c:v>
                </c:pt>
                <c:pt idx="5">
                  <c:v>#N/A</c:v>
                </c:pt>
                <c:pt idx="6">
                  <c:v>#N/A</c:v>
                </c:pt>
                <c:pt idx="7">
                  <c:v>-234</c:v>
                </c:pt>
                <c:pt idx="8">
                  <c:v>#N/A</c:v>
                </c:pt>
                <c:pt idx="9">
                  <c:v>#N/A</c:v>
                </c:pt>
                <c:pt idx="10">
                  <c:v>-227</c:v>
                </c:pt>
                <c:pt idx="11">
                  <c:v>#N/A</c:v>
                </c:pt>
                <c:pt idx="12">
                  <c:v>#N/A</c:v>
                </c:pt>
                <c:pt idx="13">
                  <c:v>-201</c:v>
                </c:pt>
                <c:pt idx="14">
                  <c:v>#N/A</c:v>
                </c:pt>
              </c:numCache>
            </c:numRef>
          </c:val>
          <c:smooth val="0"/>
          <c:extLst>
            <c:ext xmlns:c16="http://schemas.microsoft.com/office/drawing/2014/chart" uri="{C3380CC4-5D6E-409C-BE32-E72D297353CC}">
              <c16:uniqueId val="{00000008-86FC-4548-B5F7-91960AC3CD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9258</c:v>
                </c:pt>
                <c:pt idx="5">
                  <c:v>9486</c:v>
                </c:pt>
                <c:pt idx="8">
                  <c:v>9585</c:v>
                </c:pt>
                <c:pt idx="11">
                  <c:v>9810</c:v>
                </c:pt>
                <c:pt idx="14">
                  <c:v>9522</c:v>
                </c:pt>
              </c:numCache>
            </c:numRef>
          </c:val>
          <c:extLst>
            <c:ext xmlns:c16="http://schemas.microsoft.com/office/drawing/2014/chart" uri="{C3380CC4-5D6E-409C-BE32-E72D297353CC}">
              <c16:uniqueId val="{00000000-6E71-41D5-A625-7F120F8C14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132</c:v>
                </c:pt>
                <c:pt idx="5">
                  <c:v>122</c:v>
                </c:pt>
                <c:pt idx="8">
                  <c:v>113</c:v>
                </c:pt>
                <c:pt idx="11">
                  <c:v>99</c:v>
                </c:pt>
                <c:pt idx="14">
                  <c:v>84</c:v>
                </c:pt>
              </c:numCache>
            </c:numRef>
          </c:val>
          <c:extLst>
            <c:ext xmlns:c16="http://schemas.microsoft.com/office/drawing/2014/chart" uri="{C3380CC4-5D6E-409C-BE32-E72D297353CC}">
              <c16:uniqueId val="{00000001-6E71-41D5-A625-7F120F8C14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9131</c:v>
                </c:pt>
                <c:pt idx="5">
                  <c:v>9437</c:v>
                </c:pt>
                <c:pt idx="8">
                  <c:v>9487</c:v>
                </c:pt>
                <c:pt idx="11">
                  <c:v>9869</c:v>
                </c:pt>
                <c:pt idx="14">
                  <c:v>9913</c:v>
                </c:pt>
              </c:numCache>
            </c:numRef>
          </c:val>
          <c:extLst>
            <c:ext xmlns:c16="http://schemas.microsoft.com/office/drawing/2014/chart" uri="{C3380CC4-5D6E-409C-BE32-E72D297353CC}">
              <c16:uniqueId val="{00000002-6E71-41D5-A625-7F120F8C14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71-41D5-A625-7F120F8C14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71-41D5-A625-7F120F8C14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71-41D5-A625-7F120F8C14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171</c:v>
                </c:pt>
                <c:pt idx="9">
                  <c:v>294</c:v>
                </c:pt>
                <c:pt idx="12">
                  <c:v>417</c:v>
                </c:pt>
              </c:numCache>
            </c:numRef>
          </c:val>
          <c:extLst>
            <c:ext xmlns:c16="http://schemas.microsoft.com/office/drawing/2014/chart" uri="{C3380CC4-5D6E-409C-BE32-E72D297353CC}">
              <c16:uniqueId val="{00000006-6E71-41D5-A625-7F120F8C14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365</c:v>
                </c:pt>
                <c:pt idx="3">
                  <c:v>293</c:v>
                </c:pt>
                <c:pt idx="6">
                  <c:v>247</c:v>
                </c:pt>
                <c:pt idx="9">
                  <c:v>242</c:v>
                </c:pt>
                <c:pt idx="12">
                  <c:v>391</c:v>
                </c:pt>
              </c:numCache>
            </c:numRef>
          </c:val>
          <c:extLst>
            <c:ext xmlns:c16="http://schemas.microsoft.com/office/drawing/2014/chart" uri="{C3380CC4-5D6E-409C-BE32-E72D297353CC}">
              <c16:uniqueId val="{00000007-6E71-41D5-A625-7F120F8C14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530</c:v>
                </c:pt>
                <c:pt idx="3">
                  <c:v>496</c:v>
                </c:pt>
                <c:pt idx="6">
                  <c:v>381</c:v>
                </c:pt>
                <c:pt idx="9">
                  <c:v>296</c:v>
                </c:pt>
                <c:pt idx="12">
                  <c:v>239</c:v>
                </c:pt>
              </c:numCache>
            </c:numRef>
          </c:val>
          <c:extLst>
            <c:ext xmlns:c16="http://schemas.microsoft.com/office/drawing/2014/chart" uri="{C3380CC4-5D6E-409C-BE32-E72D297353CC}">
              <c16:uniqueId val="{00000008-6E71-41D5-A625-7F120F8C14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71-41D5-A625-7F120F8C14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6571</c:v>
                </c:pt>
                <c:pt idx="3">
                  <c:v>6090</c:v>
                </c:pt>
                <c:pt idx="6">
                  <c:v>6218</c:v>
                </c:pt>
                <c:pt idx="9">
                  <c:v>6209</c:v>
                </c:pt>
                <c:pt idx="12">
                  <c:v>6211</c:v>
                </c:pt>
              </c:numCache>
            </c:numRef>
          </c:val>
          <c:extLst>
            <c:ext xmlns:c16="http://schemas.microsoft.com/office/drawing/2014/chart" uri="{C3380CC4-5D6E-409C-BE32-E72D297353CC}">
              <c16:uniqueId val="{0000000A-6E71-41D5-A625-7F120F8C14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71-41D5-A625-7F120F8C14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4624</c:v>
                </c:pt>
                <c:pt idx="1">
                  <c:v>4954</c:v>
                </c:pt>
                <c:pt idx="2">
                  <c:v>5041</c:v>
                </c:pt>
              </c:numCache>
            </c:numRef>
          </c:val>
          <c:extLst>
            <c:ext xmlns:c16="http://schemas.microsoft.com/office/drawing/2014/chart" uri="{C3380CC4-5D6E-409C-BE32-E72D297353CC}">
              <c16:uniqueId val="{00000000-5327-41EC-B752-130E069099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c:v>
                </c:pt>
                <c:pt idx="1">
                  <c:v>1</c:v>
                </c:pt>
                <c:pt idx="2">
                  <c:v>1</c:v>
                </c:pt>
              </c:numCache>
            </c:numRef>
          </c:val>
          <c:extLst>
            <c:ext xmlns:c16="http://schemas.microsoft.com/office/drawing/2014/chart" uri="{C3380CC4-5D6E-409C-BE32-E72D297353CC}">
              <c16:uniqueId val="{00000001-5327-41EC-B752-130E069099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2689</c:v>
                </c:pt>
                <c:pt idx="1">
                  <c:v>2642</c:v>
                </c:pt>
                <c:pt idx="2">
                  <c:v>2568</c:v>
                </c:pt>
              </c:numCache>
            </c:numRef>
          </c:val>
          <c:extLst>
            <c:ext xmlns:c16="http://schemas.microsoft.com/office/drawing/2014/chart" uri="{C3380CC4-5D6E-409C-BE32-E72D297353CC}">
              <c16:uniqueId val="{00000002-5327-41EC-B752-130E069099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{435BAE06-F372-4FEA-81B3-EE5AB7228D85}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2A0-4251-B365-B501BCD7EA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{8322CFCF-26F0-4F22-8A93-D431EE77BE81}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A0-4251-B365-B501BCD7EA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{BF0F61D9-8DB5-4BED-B1A5-616E9EDB7E92}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A0-4251-B365-B501BCD7EA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{3EEEADB6-647F-4B91-AB52-1471CD7C3E41}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A0-4251-B365-B501BCD7EA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{E5A198D9-231D-4EE0-BB8E-8777694F22A9}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A0-4251-B365-B501BCD7EA8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{AB1658E6-B7D2-4FCD-BD89-169BA4710FB0}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2A0-4251-B365-B501BCD7EA8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{09D2FD37-25BA-478E-BBC3-53C70BC0A34C}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2A0-4251-B365-B501BCD7EA8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{3036FB15-31E1-4E7D-91BD-FD668B43BCAB}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2A0-4251-B365-B501BCD7EA8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{C17EEAAF-59FC-4351-BD84-17A8AC08E605}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2A0-4251-B365-B501BCD7EA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55.4</c:v>
                </c:pt>
                <c:pt idx="16">
                  <c:v>57.6</c:v>
                </c:pt>
                <c:pt idx="24">
                  <c:v>59.1</c:v>
                </c:pt>
                <c:pt idx="32">
                  <c:v>60.8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2A0-4251-B365-B501BCD7EA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{B79E2603-C0B4-40C6-B41F-D0BDCDDB8F9D}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2A0-4251-B365-B501BCD7EA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{384EA38C-488A-4F23-BA07-27F6CC4B5B04}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A0-4251-B365-B501BCD7EA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{7B164F67-372E-41AD-A203-7F101D43F22D}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A0-4251-B365-B501BCD7EA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{1DBB0367-8886-4795-8156-DD8F2DD4E564}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A0-4251-B365-B501BCD7EA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{F78446EB-F3EC-4323-A348-D13ADC4BA0B6}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A0-4251-B365-B501BCD7EA8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{4681E4BC-3203-479D-BD26-DA2A205D8768}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2A0-4251-B365-B501BCD7EA8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{9B023C4D-603D-480F-943A-CE6058C3320B}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2A0-4251-B365-B501BCD7EA8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{538D49AE-5CC2-4236-B9E9-3AE7F53ADCE7}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2A0-4251-B365-B501BCD7EA8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{3414D5B2-BA96-460F-855E-B75D8430DD4B}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2A0-4251-B365-B501BCD7EA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62A0-4251-B365-B501BCD7EA8E}"/>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{612FE209-7641-42BF-9BEB-9DE5CAD19FC0}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981-4D36-831E-5AF3A6BFA4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{E96A6E93-37D1-41D7-B37D-DFE56ABC62DD}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81-4D36-831E-5AF3A6BFA4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{9063FDCF-A59C-41E9-AA46-E2984849842D}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81-4D36-831E-5AF3A6BFA4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{65DB4149-5AA7-44F6-8798-776C569DB1B3}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81-4D36-831E-5AF3A6BFA4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{203277F9-999C-4B04-99F4-FA54EFDF14A5}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81-4D36-831E-5AF3A6BFA47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{E49B5419-BD22-442F-A93A-863E281A2686}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981-4D36-831E-5AF3A6BFA47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{6562D70D-FB36-4F27-90C9-9999058FA0C5}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981-4D36-831E-5AF3A6BFA47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{8991B246-B320-4CAB-9854-6EBBED5629F0}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981-4D36-831E-5AF3A6BFA47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{429A2860-8B26-44BA-9017-78BC0A5045DA}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981-4D36-831E-5AF3A6BFA4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-2</c:v>
                </c:pt>
                <c:pt idx="16">
                  <c:v>-2.2000000000000002</c:v>
                </c:pt>
                <c:pt idx="24">
                  <c:v>-2.2999999999999998</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981-4D36-831E-5AF3A6BFA4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{F5271613-A90A-4F17-883C-5D4C4F5A459A}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981-4D36-831E-5AF3A6BFA4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{3EB4149D-DBA8-4A6D-9FB7-FBDA1451030D}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81-4D36-831E-5AF3A6BFA4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{5A8FEE5D-58DD-40FD-85A7-C082E7C6B1D0}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81-4D36-831E-5AF3A6BFA4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{B38D1D18-597F-4574-A024-672A28B69C66}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81-4D36-831E-5AF3A6BFA4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{673DBC46-96DD-4393-889F-DCACE0F743F3}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81-4D36-831E-5AF3A6BFA47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{ED17AEA8-6883-439D-B2EE-E1B5CFE6EB56}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981-4D36-831E-5AF3A6BFA47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{DC5608B5-FC44-4FE9-B69E-1BD0E036E297}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981-4D36-831E-5AF3A6BFA47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{D338D4AF-F236-4AC3-BC90-B70683EF209A}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981-4D36-831E-5AF3A6BFA47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{355A7347-BE03-4A08-83CC-D6B8FB38178B}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981-4D36-831E-5AF3A6BFA4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1981-4D36-831E-5AF3A6BFA47B}"/>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財政力指数の値は、昨年度より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となった。地方税や地方消費税交付金の増により、基準財政収入額が増加したものの、昨年度と比べて臨時財政対策債振替相当額が大きく減少したことにより、基準財政需要額も増えたため、令和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年度単年度の財政力指数は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となった。この値は、一昨年度より下がった令和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年度単年度の指数とほぼ同値であり、その影響から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か年平均値をとる財政力指数も下がったものである。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今後も引き続き、歳入確保に努めるとともに歳出削減に取組み、財政基盤の強化を図っていく。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経常収支比率は類似団体平均値を上回る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中で最も良い数値となった。これは経常一般財源の歳出において、公債費や子ども医療費助成費の増等があり、前年度より増額となったものの、経常一般財源の歳入においても、地方税や地方消費税交付金の増等があったことで、経常一般財源の歳出の増を上回る増額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今後も富谷市行政改革基本方針に基づく行政改革により、経費の削減に努め、更なる財政の健全化を図る。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84667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61744"/>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63</xdr:row>
      <xdr:rowOff>130387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1456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130387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5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63</xdr:row>
      <xdr:rowOff>138430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593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120244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決算額は、類似団体平均値を下回っているものの、昨年度と比較し僅かに増額となった。人件費と維持補修費においては、職員数の減や除融雪事業費の減により歳出額が減少しているが、物件費において、各事業の委託料のほか光熱水費等の増額があったため、全体としても微増となった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今後も、事務事業の見直しや適正な定員管理、公共施設等総合管理計画による適切な維持管理を推進し、歳出削減に努める。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139647</xdr:rowOff>
    </xdr:from>
    <xdr:to>
      <xdr:col>23</xdr:col>
      <xdr:colOff>133350</xdr:colOff>
      <xdr:row>82</xdr:row>
      <xdr:rowOff>139866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98547"/>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71486</xdr:rowOff>
    </xdr:from>
    <xdr:to>
      <xdr:col>19</xdr:col>
      <xdr:colOff>133350</xdr:colOff>
      <xdr:row>82</xdr:row>
      <xdr:rowOff>139647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30386"/>
          <a:ext cx="889000" cy="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75451</xdr:rowOff>
    </xdr:from>
    <xdr:to>
      <xdr:col>15</xdr:col>
      <xdr:colOff>82550</xdr:colOff>
      <xdr:row>82</xdr:row>
      <xdr:rowOff>71486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62901"/>
          <a:ext cx="889000" cy="16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31086</xdr:rowOff>
    </xdr:from>
    <xdr:to>
      <xdr:col>11</xdr:col>
      <xdr:colOff>31750</xdr:colOff>
      <xdr:row>81</xdr:row>
      <xdr:rowOff>75451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8536"/>
          <a:ext cx="889000" cy="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89066</xdr:rowOff>
    </xdr:from>
    <xdr:to>
      <xdr:col>23</xdr:col>
      <xdr:colOff>184150</xdr:colOff>
      <xdr:row>83</xdr:row>
      <xdr:rowOff>19216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105593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88847</xdr:rowOff>
    </xdr:from>
    <xdr:to>
      <xdr:col>19</xdr:col>
      <xdr:colOff>184150</xdr:colOff>
      <xdr:row>83</xdr:row>
      <xdr:rowOff>18997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29174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1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20686</xdr:rowOff>
    </xdr:from>
    <xdr:to>
      <xdr:col>15</xdr:col>
      <xdr:colOff>133350</xdr:colOff>
      <xdr:row>82</xdr:row>
      <xdr:rowOff>122286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132463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4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24651</xdr:rowOff>
    </xdr:from>
    <xdr:to>
      <xdr:col>11</xdr:col>
      <xdr:colOff>82550</xdr:colOff>
      <xdr:row>81</xdr:row>
      <xdr:rowOff>126251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136428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151736</xdr:rowOff>
    </xdr:from>
    <xdr:to>
      <xdr:col>7</xdr:col>
      <xdr:colOff>31750</xdr:colOff>
      <xdr:row>81</xdr:row>
      <xdr:rowOff>81886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92063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給料表の構造、経験年数別職員構成の不均衡等により類似団体の中では最低水準にある状況が続いていたことから、職務・職責に応じた給与支給の適正化を図るため、令和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年度に給料表の構造の見直し（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級制から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級制）を行った。しかしながら、依然として経験年数別職員構成の不均衡により類似団体の中では最低水準にある。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今後も人事院勧告に準拠し、人件費、定員管理の状況を踏まえながら適正な給与支給に努めていく。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10886</xdr:rowOff>
    </xdr:from>
    <xdr:to>
      <xdr:col>81</xdr:col>
      <xdr:colOff>44450</xdr:colOff>
      <xdr:row>81</xdr:row>
      <xdr:rowOff>28121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38983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10886</xdr:rowOff>
    </xdr:from>
    <xdr:to>
      <xdr:col>77</xdr:col>
      <xdr:colOff>44450</xdr:colOff>
      <xdr:row>81</xdr:row>
      <xdr:rowOff>45357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38983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45357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38811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78921</xdr:rowOff>
    </xdr:from>
    <xdr:to>
      <xdr:col>68</xdr:col>
      <xdr:colOff>152400</xdr:colOff>
      <xdr:row>80</xdr:row>
      <xdr:rowOff>165100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70048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131536</xdr:rowOff>
    </xdr:from>
    <xdr:to>
      <xdr:col>77</xdr:col>
      <xdr:colOff>95250</xdr:colOff>
      <xdr:row>81</xdr:row>
      <xdr:rowOff>61686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71863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61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166007</xdr:rowOff>
    </xdr:from>
    <xdr:to>
      <xdr:col>73</xdr:col>
      <xdr:colOff>44450</xdr:colOff>
      <xdr:row>81</xdr:row>
      <xdr:rowOff>96157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106334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28121</xdr:rowOff>
    </xdr:from>
    <xdr:to>
      <xdr:col>64</xdr:col>
      <xdr:colOff>152400</xdr:colOff>
      <xdr:row>80</xdr:row>
      <xdr:rowOff>129721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139898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正な定員管理を実施し、類似団体の平均を下回る人員で自治体業務を遂行している。今後も限られた人員の中で増加する行政需要に対応するため、事務事業の見直しによる効率化、デジタル化の推進、職員研修の積極的な実施による職員の資質向上等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150071</xdr:rowOff>
    </xdr:from>
    <xdr:to>
      <xdr:col>81</xdr:col>
      <xdr:colOff>44450</xdr:colOff>
      <xdr:row>60</xdr:row>
      <xdr:rowOff>160126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37071"/>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160126</xdr:rowOff>
    </xdr:from>
    <xdr:to>
      <xdr:col>77</xdr:col>
      <xdr:colOff>44450</xdr:colOff>
      <xdr:row>60</xdr:row>
      <xdr:rowOff>160126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471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115888</xdr:rowOff>
    </xdr:from>
    <xdr:to>
      <xdr:col>72</xdr:col>
      <xdr:colOff>203200</xdr:colOff>
      <xdr:row>60</xdr:row>
      <xdr:rowOff>160126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0288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115888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8076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99271</xdr:rowOff>
    </xdr:from>
    <xdr:to>
      <xdr:col>81</xdr:col>
      <xdr:colOff>95250</xdr:colOff>
      <xdr:row>61</xdr:row>
      <xdr:rowOff>29421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115798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109326</xdr:rowOff>
    </xdr:from>
    <xdr:to>
      <xdr:col>77</xdr:col>
      <xdr:colOff>95250</xdr:colOff>
      <xdr:row>61</xdr:row>
      <xdr:rowOff>39476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49653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6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109326</xdr:rowOff>
    </xdr:from>
    <xdr:to>
      <xdr:col>73</xdr:col>
      <xdr:colOff>44450</xdr:colOff>
      <xdr:row>61</xdr:row>
      <xdr:rowOff>39476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49653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65088</xdr:rowOff>
    </xdr:from>
    <xdr:to>
      <xdr:col>68</xdr:col>
      <xdr:colOff>203200</xdr:colOff>
      <xdr:row>60</xdr:row>
      <xdr:rowOff>166688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実質公債費比率は、一時借入金を発生させていないことや、平成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年度以前および令和元～</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年度の間、臨時財政対策債を発行していないこと等から、例年、類似団体平均値と比べて低い水準となっている。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今年度の実質公債費比率は、昨年度と同じ値となった。令和元年度と令和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数値を比較すると、分子・分母ともに数値向上の要因となる金額増減があったが、分子に計上する金額の（対元年度比）減少率と分母に計上する金額の（対元年度比）増加率がほぼ同じであったことから、数値にほぼ変動がなく、その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か年平均値にも影響が生じなかったものである。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54187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978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62230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978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78317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0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78317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96114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115164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1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将来負担比率は、充当可能財源（充当可能基金や基準財政需要額算入見込額等）が将来負担額（地方債現在高や退職手当負担見込額等）を上回っていることから、例年同様に算定されなかった。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将来負担額に算入される地方債現在高については、公共施設等総合管理計画に基づく中長期的なハード面の整備計画の見通しから、年々地方債の需要が高まり、残高は増加すると見込まれる。そのため、地方債の借入では、世代間の負担割合を考慮しながら、地方債のみに依存しない健全な財政運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人件費にかかる経常収支比率は、一昨年度から類似団体の平均値と比べて高い水準にあったが、今年度は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ポイント改善され、平均値と同じ値となった。</a:t>
          </a:r>
          <a:r>
            <a:rPr kumimoji="1" lang="ja-JP" altLang="en-US" sz="1200">
              <a:latin typeface="ＭＳ Ｐゴシック" panose="020B0600070205080204" pitchFamily="50" charset="-128"/>
              <a:ea typeface="ＭＳ Ｐゴシック" panose="020B0600070205080204" pitchFamily="50" charset="-128"/>
            </a:rPr>
            <a:t>一般職員のほか再任用職員を含め、職員数が昨年度よりも僅かに減少したことによる人件費の減と、経常一般財源の歳入額が増額となったことが要因と思われる。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今後も引き続き、適正な定員管理を推進し、人件費の抑制に努める。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49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15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物件費にかかる経常収支比率は、例年、類似団体平均値と比べ高い水準にあるが、昨年度とほぼ変わらず</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となった。住民検診事業における委託料のほか、光熱水費等の増により物件費総額は増額となったものの、経常一般財源の歳入も増額したことにより、数値としては昨年度並みであった。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今後も行政改革に基づいた事業経費の精査を図り、物件費のコスト削減に努めていく。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152146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57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17</xdr:row>
      <xdr:rowOff>152146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57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19</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667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10414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13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いては、昨年度と比べて子ども医療費助成事業にかかる歳出の増額があったものの、地方税や地方消費税交付金等の伸びにより、経常一般財源の歳入も増額となったため、経常収支比率は昨年度とほぼ同じ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社会保障関連経費については、今後も増加が見込まれるため、生活保護受給者の自立支援や医療費の適正化等、関連事業の精査を行い、適正な水準の維持に努めていく。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56</xdr:row>
      <xdr:rowOff>73660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6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73660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43180</xdr:rowOff>
    </xdr:from>
    <xdr:to>
      <xdr:col>15</xdr:col>
      <xdr:colOff>98425</xdr:colOff>
      <xdr:row>56</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168910</xdr:rowOff>
    </xdr:from>
    <xdr:to>
      <xdr:col>11</xdr:col>
      <xdr:colOff>9525</xdr:colOff>
      <xdr:row>56</xdr:row>
      <xdr:rowOff>43180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xdr:rowOff>
    </xdr:from>
    <xdr:to>
      <xdr:col>24</xdr:col>
      <xdr:colOff>76200</xdr:colOff>
      <xdr:row>56</xdr:row>
      <xdr:rowOff>116840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158767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22860</xdr:rowOff>
    </xdr:from>
    <xdr:to>
      <xdr:col>20</xdr:col>
      <xdr:colOff>38100</xdr:colOff>
      <xdr:row>56</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109237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104157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その他にかかる経常収支比率は、例年、類似団体平均値より高い値となっているが、昨年度と比べ</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改善した。これは、維持補修費における市道除融雪事業にかかる事業費が減となったことや、積立金において、歳計剰余金処分相当額の積立額は増えたものの、それ以外の財政調整基金への積立額が減ったこと等による歳出の減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今後も、公共施設等総合管理計画に基づいた計画的かつ効果的な改修・修繕を行うことで、経常費用の削減を図っていく。　</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60</xdr:row>
      <xdr:rowOff>121557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369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86178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114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60</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201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1815</xdr:rowOff>
    </xdr:from>
    <xdr:to>
      <xdr:col>73</xdr:col>
      <xdr:colOff>180975</xdr:colOff>
      <xdr:row>60</xdr:row>
      <xdr:rowOff>45357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288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1815</xdr:rowOff>
    </xdr:from>
    <xdr:to>
      <xdr:col>69</xdr:col>
      <xdr:colOff>92075</xdr:colOff>
      <xdr:row>61</xdr:row>
      <xdr:rowOff>37193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888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119743</xdr:rowOff>
    </xdr:from>
    <xdr:to>
      <xdr:col>82</xdr:col>
      <xdr:colOff>158750</xdr:colOff>
      <xdr:row>59</xdr:row>
      <xdr:rowOff>49893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91820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122465</xdr:rowOff>
    </xdr:from>
    <xdr:to>
      <xdr:col>69</xdr:col>
      <xdr:colOff>142875</xdr:colOff>
      <xdr:row>60</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37392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157843</xdr:rowOff>
    </xdr:from>
    <xdr:to>
      <xdr:col>65</xdr:col>
      <xdr:colOff>53975</xdr:colOff>
      <xdr:row>61</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72770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補助費等にかかる経常収支比率は、昨年度と変わらず</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という値であった。ふるさと納税の寄附額が増加したことに伴う報償費の増や、放課後児童クラブ運営事業における補助金の増等はあったものの、経常一般財源の歳入においても増額となったため、値は昨年度比で増減がなか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今後も負担金や補助金の対象団体の運営事業内容について精査し、補助金については適正化に関するガイドラインに沿って事業を進めていく。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30988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03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031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62992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62992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公債費にかかる経常収支比率に関しては、例年同様、類似団体の中でも低い水準にあるが、平成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年度に借入を行った学校教育施設等整備事業債や、令和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年度に借入した災害復旧事業債等の償還が始まったことで公債費が増加し、数値は昨年度より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共施設等総合管理計画に基づく中長期的なハード面における整備の見通しから、地方債の需要は年々増加していくことが見込まれるため、引き続プライマリーバランスを意識した借入を行い、地方債に依存しない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149860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814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131572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814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131572</xdr:rowOff>
    </xdr:from>
    <xdr:to>
      <xdr:col>15</xdr:col>
      <xdr:colOff>98425</xdr:colOff>
      <xdr:row>74</xdr:row>
      <xdr:rowOff>159004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8188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159004</xdr:rowOff>
    </xdr:from>
    <xdr:to>
      <xdr:col>11</xdr:col>
      <xdr:colOff>9525</xdr:colOff>
      <xdr:row>74</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46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7637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80772</xdr:rowOff>
    </xdr:from>
    <xdr:to>
      <xdr:col>15</xdr:col>
      <xdr:colOff>149225</xdr:colOff>
      <xdr:row>75</xdr:row>
      <xdr:rowOff>10922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21099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108204</xdr:rowOff>
    </xdr:from>
    <xdr:to>
      <xdr:col>11</xdr:col>
      <xdr:colOff>60325</xdr:colOff>
      <xdr:row>75</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48531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117348</xdr:rowOff>
    </xdr:from>
    <xdr:to>
      <xdr:col>6</xdr:col>
      <xdr:colOff>171450</xdr:colOff>
      <xdr:row>75</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57675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公債費以外にかかる経常収支比率は、類似団体平均値を上回る値となったものの、昨年度から</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81.8%</a:t>
          </a:r>
          <a:r>
            <a:rPr kumimoji="1" lang="ja-JP" altLang="en-US" sz="1200">
              <a:latin typeface="ＭＳ Ｐゴシック" panose="020B0600070205080204" pitchFamily="50" charset="-128"/>
              <a:ea typeface="ＭＳ Ｐゴシック" panose="020B0600070205080204" pitchFamily="50" charset="-128"/>
            </a:rPr>
            <a:t>となった。今年度は、経常一般財源の歳入において増額となったことのほか、公債費を除く歳出の各項目において、昨年度と比べ歳出が減少したものが多かったことが要因と考えられる。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今後も、事務事業の見直しや適正な定員管理、公共施設等総合管理計画による適切な維持管理を推進し、歳出削減に努めていく。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629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104139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001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18414</xdr:rowOff>
    </xdr:from>
    <xdr:to>
      <xdr:col>73</xdr:col>
      <xdr:colOff>180975</xdr:colOff>
      <xdr:row>79</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629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18414</xdr:rowOff>
    </xdr:from>
    <xdr:to>
      <xdr:col>69</xdr:col>
      <xdr:colOff>92075</xdr:colOff>
      <xdr:row>79</xdr:row>
      <xdr:rowOff>64136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629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53339</xdr:rowOff>
    </xdr:from>
    <xdr:to>
      <xdr:col>74</xdr:col>
      <xdr:colOff>31750</xdr:colOff>
      <xdr:row>79</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139716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139064</xdr:rowOff>
    </xdr:from>
    <xdr:to>
      <xdr:col>69</xdr:col>
      <xdr:colOff>142875</xdr:colOff>
      <xdr:row>79</xdr:row>
      <xdr:rowOff>69214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53991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13336</xdr:rowOff>
    </xdr:from>
    <xdr:to>
      <xdr:col>65</xdr:col>
      <xdr:colOff>53975</xdr:colOff>
      <xdr:row>79</xdr:row>
      <xdr:rowOff>114936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99713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67412</xdr:rowOff>
    </xdr:from>
    <xdr:to>
      <xdr:col>29</xdr:col>
      <xdr:colOff>127000</xdr:colOff>
      <xdr:row>19</xdr:row>
      <xdr:rowOff>87014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372587"/>
          <a:ext cx="647700" cy="1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67412</xdr:rowOff>
    </xdr:from>
    <xdr:to>
      <xdr:col>26</xdr:col>
      <xdr:colOff>50800</xdr:colOff>
      <xdr:row>19</xdr:row>
      <xdr:rowOff>83885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72587"/>
          <a:ext cx="698500" cy="16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83885</xdr:rowOff>
    </xdr:from>
    <xdr:to>
      <xdr:col>22</xdr:col>
      <xdr:colOff>114300</xdr:colOff>
      <xdr:row>19</xdr:row>
      <xdr:rowOff>107359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89060"/>
          <a:ext cx="698500" cy="23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107359</xdr:rowOff>
    </xdr:from>
    <xdr:to>
      <xdr:col>18</xdr:col>
      <xdr:colOff>177800</xdr:colOff>
      <xdr:row>19</xdr:row>
      <xdr:rowOff>136806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12534"/>
          <a:ext cx="698500" cy="29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36214</xdr:rowOff>
    </xdr:from>
    <xdr:to>
      <xdr:col>29</xdr:col>
      <xdr:colOff>177800</xdr:colOff>
      <xdr:row>19</xdr:row>
      <xdr:rowOff>137814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4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116241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4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16612</xdr:rowOff>
    </xdr:from>
    <xdr:to>
      <xdr:col>26</xdr:col>
      <xdr:colOff>101600</xdr:colOff>
      <xdr:row>19</xdr:row>
      <xdr:rowOff>118212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21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102989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08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33085</xdr:rowOff>
    </xdr:from>
    <xdr:to>
      <xdr:col>22</xdr:col>
      <xdr:colOff>165100</xdr:colOff>
      <xdr:row>19</xdr:row>
      <xdr:rowOff>134685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3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119462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2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56559</xdr:rowOff>
    </xdr:from>
    <xdr:to>
      <xdr:col>19</xdr:col>
      <xdr:colOff>38100</xdr:colOff>
      <xdr:row>19</xdr:row>
      <xdr:rowOff>158159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6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142936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4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86006</xdr:rowOff>
    </xdr:from>
    <xdr:to>
      <xdr:col>15</xdr:col>
      <xdr:colOff>101600</xdr:colOff>
      <xdr:row>20</xdr:row>
      <xdr:rowOff>16156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9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933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7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283624</xdr:rowOff>
    </xdr:from>
    <xdr:to>
      <xdr:col>29</xdr:col>
      <xdr:colOff>127000</xdr:colOff>
      <xdr:row>37</xdr:row>
      <xdr:rowOff>300344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408324"/>
          <a:ext cx="647700" cy="1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300344</xdr:rowOff>
    </xdr:from>
    <xdr:to>
      <xdr:col>26</xdr:col>
      <xdr:colOff>50800</xdr:colOff>
      <xdr:row>37</xdr:row>
      <xdr:rowOff>304981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425044"/>
          <a:ext cx="6985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271508</xdr:rowOff>
    </xdr:from>
    <xdr:to>
      <xdr:col>22</xdr:col>
      <xdr:colOff>114300</xdr:colOff>
      <xdr:row>37</xdr:row>
      <xdr:rowOff>304981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396208"/>
          <a:ext cx="698500" cy="33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257694</xdr:rowOff>
    </xdr:from>
    <xdr:to>
      <xdr:col>18</xdr:col>
      <xdr:colOff>177800</xdr:colOff>
      <xdr:row>37</xdr:row>
      <xdr:rowOff>271508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382394"/>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232824</xdr:rowOff>
    </xdr:from>
    <xdr:to>
      <xdr:col>29</xdr:col>
      <xdr:colOff>177800</xdr:colOff>
      <xdr:row>37</xdr:row>
      <xdr:rowOff>334424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357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141401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2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249544</xdr:rowOff>
    </xdr:from>
    <xdr:to>
      <xdr:col>26</xdr:col>
      <xdr:colOff>101600</xdr:colOff>
      <xdr:row>38</xdr:row>
      <xdr:rowOff>8244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37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335921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46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254181</xdr:rowOff>
    </xdr:from>
    <xdr:to>
      <xdr:col>22</xdr:col>
      <xdr:colOff>165100</xdr:colOff>
      <xdr:row>38</xdr:row>
      <xdr:rowOff>12881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37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340558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46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220708</xdr:rowOff>
    </xdr:from>
    <xdr:to>
      <xdr:col>19</xdr:col>
      <xdr:colOff>38100</xdr:colOff>
      <xdr:row>37</xdr:row>
      <xdr:rowOff>322308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34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307085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4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206894</xdr:rowOff>
    </xdr:from>
    <xdr:to>
      <xdr:col>15</xdr:col>
      <xdr:colOff>101600</xdr:colOff>
      <xdr:row>37</xdr:row>
      <xdr:rowOff>308494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33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293271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4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15227</xdr:rowOff>
    </xdr:from>
    <xdr:to>
      <xdr:col>24</xdr:col>
      <xdr:colOff>63500</xdr:colOff>
      <xdr:row>38</xdr:row>
      <xdr:rowOff>38888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30327"/>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15227</xdr:rowOff>
    </xdr:from>
    <xdr:to>
      <xdr:col>19</xdr:col>
      <xdr:colOff>177800</xdr:colOff>
      <xdr:row>38</xdr:row>
      <xdr:rowOff>57709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0327"/>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57709</xdr:rowOff>
    </xdr:from>
    <xdr:to>
      <xdr:col>15</xdr:col>
      <xdr:colOff>50800</xdr:colOff>
      <xdr:row>39</xdr:row>
      <xdr:rowOff>7874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2809"/>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7874</xdr:rowOff>
    </xdr:from>
    <xdr:to>
      <xdr:col>10</xdr:col>
      <xdr:colOff>114300</xdr:colOff>
      <xdr:row>39</xdr:row>
      <xdr:rowOff>13189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94424"/>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159538</xdr:rowOff>
    </xdr:from>
    <xdr:to>
      <xdr:col>24</xdr:col>
      <xdr:colOff>114300</xdr:colOff>
      <xdr:row>38</xdr:row>
      <xdr:rowOff>89688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74465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135877</xdr:rowOff>
    </xdr:from>
    <xdr:to>
      <xdr:col>20</xdr:col>
      <xdr:colOff>38100</xdr:colOff>
      <xdr:row>38</xdr:row>
      <xdr:rowOff>66027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57154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6909</xdr:rowOff>
    </xdr:from>
    <xdr:to>
      <xdr:col>15</xdr:col>
      <xdr:colOff>101600</xdr:colOff>
      <xdr:row>38</xdr:row>
      <xdr:rowOff>108509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99636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128524</xdr:rowOff>
    </xdr:from>
    <xdr:to>
      <xdr:col>10</xdr:col>
      <xdr:colOff>165100</xdr:colOff>
      <xdr:row>39</xdr:row>
      <xdr:rowOff>58674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49801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133839</xdr:rowOff>
    </xdr:from>
    <xdr:to>
      <xdr:col>6</xdr:col>
      <xdr:colOff>38100</xdr:colOff>
      <xdr:row>39</xdr:row>
      <xdr:rowOff>63989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55116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83225</xdr:rowOff>
    </xdr:from>
    <xdr:to>
      <xdr:col>24</xdr:col>
      <xdr:colOff>63500</xdr:colOff>
      <xdr:row>57</xdr:row>
      <xdr:rowOff>113150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55875"/>
          <a:ext cx="838200" cy="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113150</xdr:rowOff>
    </xdr:from>
    <xdr:to>
      <xdr:col>19</xdr:col>
      <xdr:colOff>177800</xdr:colOff>
      <xdr:row>57</xdr:row>
      <xdr:rowOff>144653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85800"/>
          <a:ext cx="889000" cy="3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144653</xdr:rowOff>
    </xdr:from>
    <xdr:to>
      <xdr:col>15</xdr:col>
      <xdr:colOff>50800</xdr:colOff>
      <xdr:row>58</xdr:row>
      <xdr:rowOff>46682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17303"/>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46682</xdr:rowOff>
    </xdr:from>
    <xdr:to>
      <xdr:col>10</xdr:col>
      <xdr:colOff>114300</xdr:colOff>
      <xdr:row>58</xdr:row>
      <xdr:rowOff>89964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90782"/>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32425</xdr:rowOff>
    </xdr:from>
    <xdr:to>
      <xdr:col>24</xdr:col>
      <xdr:colOff>114300</xdr:colOff>
      <xdr:row>57</xdr:row>
      <xdr:rowOff>134025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10852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62350</xdr:rowOff>
    </xdr:from>
    <xdr:to>
      <xdr:col>20</xdr:col>
      <xdr:colOff>38100</xdr:colOff>
      <xdr:row>57</xdr:row>
      <xdr:rowOff>163950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155077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93853</xdr:rowOff>
    </xdr:from>
    <xdr:to>
      <xdr:col>15</xdr:col>
      <xdr:colOff>101600</xdr:colOff>
      <xdr:row>58</xdr:row>
      <xdr:rowOff>24003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167332</xdr:rowOff>
    </xdr:from>
    <xdr:to>
      <xdr:col>10</xdr:col>
      <xdr:colOff>165100</xdr:colOff>
      <xdr:row>58</xdr:row>
      <xdr:rowOff>97482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39164</xdr:rowOff>
    </xdr:from>
    <xdr:to>
      <xdr:col>6</xdr:col>
      <xdr:colOff>38100</xdr:colOff>
      <xdr:row>58</xdr:row>
      <xdr:rowOff>140764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131891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23305</xdr:rowOff>
    </xdr:from>
    <xdr:to>
      <xdr:col>24</xdr:col>
      <xdr:colOff>63500</xdr:colOff>
      <xdr:row>75</xdr:row>
      <xdr:rowOff>86360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882055"/>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23305</xdr:rowOff>
    </xdr:from>
    <xdr:to>
      <xdr:col>19</xdr:col>
      <xdr:colOff>177800</xdr:colOff>
      <xdr:row>75</xdr:row>
      <xdr:rowOff>74358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82055"/>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74358</xdr:rowOff>
    </xdr:from>
    <xdr:to>
      <xdr:col>15</xdr:col>
      <xdr:colOff>50800</xdr:colOff>
      <xdr:row>75</xdr:row>
      <xdr:rowOff>126556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33108"/>
          <a:ext cx="8890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86779</xdr:rowOff>
    </xdr:from>
    <xdr:to>
      <xdr:col>10</xdr:col>
      <xdr:colOff>114300</xdr:colOff>
      <xdr:row>75</xdr:row>
      <xdr:rowOff>126556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45529"/>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35560</xdr:rowOff>
    </xdr:from>
    <xdr:to>
      <xdr:col>24</xdr:col>
      <xdr:colOff>114300</xdr:colOff>
      <xdr:row>75</xdr:row>
      <xdr:rowOff>137160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143955</xdr:rowOff>
    </xdr:from>
    <xdr:to>
      <xdr:col>20</xdr:col>
      <xdr:colOff>38100</xdr:colOff>
      <xdr:row>75</xdr:row>
      <xdr:rowOff>74105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90632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6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23558</xdr:rowOff>
    </xdr:from>
    <xdr:to>
      <xdr:col>15</xdr:col>
      <xdr:colOff>101600</xdr:colOff>
      <xdr:row>75</xdr:row>
      <xdr:rowOff>125158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141685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6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75756</xdr:rowOff>
    </xdr:from>
    <xdr:to>
      <xdr:col>10</xdr:col>
      <xdr:colOff>165100</xdr:colOff>
      <xdr:row>76</xdr:row>
      <xdr:rowOff>5907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345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22433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7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35979</xdr:rowOff>
    </xdr:from>
    <xdr:to>
      <xdr:col>6</xdr:col>
      <xdr:colOff>38100</xdr:colOff>
      <xdr:row>75</xdr:row>
      <xdr:rowOff>137579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154106</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6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37984</xdr:rowOff>
    </xdr:from>
    <xdr:to>
      <xdr:col>24</xdr:col>
      <xdr:colOff>63500</xdr:colOff>
      <xdr:row>98</xdr:row>
      <xdr:rowOff>61573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68634"/>
          <a:ext cx="838200" cy="19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37984</xdr:rowOff>
    </xdr:from>
    <xdr:to>
      <xdr:col>19</xdr:col>
      <xdr:colOff>177800</xdr:colOff>
      <xdr:row>98</xdr:row>
      <xdr:rowOff>144207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68634"/>
          <a:ext cx="889000" cy="2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144207</xdr:rowOff>
    </xdr:from>
    <xdr:to>
      <xdr:col>15</xdr:col>
      <xdr:colOff>50800</xdr:colOff>
      <xdr:row>99</xdr:row>
      <xdr:rowOff>58265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46307"/>
          <a:ext cx="889000" cy="8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58265</xdr:rowOff>
    </xdr:from>
    <xdr:to>
      <xdr:col>10</xdr:col>
      <xdr:colOff>114300</xdr:colOff>
      <xdr:row>99</xdr:row>
      <xdr:rowOff>98890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31815"/>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10773</xdr:rowOff>
    </xdr:from>
    <xdr:to>
      <xdr:col>24</xdr:col>
      <xdr:colOff>114300</xdr:colOff>
      <xdr:row>98</xdr:row>
      <xdr:rowOff>112373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81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97150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2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158634</xdr:rowOff>
    </xdr:from>
    <xdr:to>
      <xdr:col>20</xdr:col>
      <xdr:colOff>38100</xdr:colOff>
      <xdr:row>97</xdr:row>
      <xdr:rowOff>88784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79911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1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93407</xdr:rowOff>
    </xdr:from>
    <xdr:to>
      <xdr:col>15</xdr:col>
      <xdr:colOff>101600</xdr:colOff>
      <xdr:row>99</xdr:row>
      <xdr:rowOff>23557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14684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8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7465</xdr:rowOff>
    </xdr:from>
    <xdr:to>
      <xdr:col>10</xdr:col>
      <xdr:colOff>165100</xdr:colOff>
      <xdr:row>99</xdr:row>
      <xdr:rowOff>109065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100192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48090</xdr:rowOff>
    </xdr:from>
    <xdr:to>
      <xdr:col>6</xdr:col>
      <xdr:colOff>38100</xdr:colOff>
      <xdr:row>99</xdr:row>
      <xdr:rowOff>149690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70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140817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11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128194</xdr:rowOff>
    </xdr:from>
    <xdr:to>
      <xdr:col>54</xdr:col>
      <xdr:colOff>189865</xdr:colOff>
      <xdr:row>37</xdr:row>
      <xdr:rowOff>165423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00244"/>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169250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165423</xdr:rowOff>
    </xdr:from>
    <xdr:to>
      <xdr:col>55</xdr:col>
      <xdr:colOff>88900</xdr:colOff>
      <xdr:row>37</xdr:row>
      <xdr:rowOff>165423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0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74871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8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128194</xdr:rowOff>
    </xdr:from>
    <xdr:to>
      <xdr:col>55</xdr:col>
      <xdr:colOff>88900</xdr:colOff>
      <xdr:row>29</xdr:row>
      <xdr:rowOff>128194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0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57393</xdr:rowOff>
    </xdr:from>
    <xdr:to>
      <xdr:col>55</xdr:col>
      <xdr:colOff>0</xdr:colOff>
      <xdr:row>37</xdr:row>
      <xdr:rowOff>62640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01043"/>
          <a:ext cx="8382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136226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6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113349</xdr:rowOff>
    </xdr:from>
    <xdr:to>
      <xdr:col>55</xdr:col>
      <xdr:colOff>50800</xdr:colOff>
      <xdr:row>36</xdr:row>
      <xdr:rowOff>43499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1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16419</xdr:rowOff>
    </xdr:from>
    <xdr:to>
      <xdr:col>50</xdr:col>
      <xdr:colOff>114300</xdr:colOff>
      <xdr:row>37</xdr:row>
      <xdr:rowOff>57393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331369"/>
          <a:ext cx="889000" cy="106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170151</xdr:rowOff>
    </xdr:from>
    <xdr:to>
      <xdr:col>50</xdr:col>
      <xdr:colOff>165100</xdr:colOff>
      <xdr:row>36</xdr:row>
      <xdr:rowOff>100301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116828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16419</xdr:rowOff>
    </xdr:from>
    <xdr:to>
      <xdr:col>45</xdr:col>
      <xdr:colOff>177800</xdr:colOff>
      <xdr:row>38</xdr:row>
      <xdr:rowOff>5490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331369"/>
          <a:ext cx="889000" cy="118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80083</xdr:rowOff>
    </xdr:from>
    <xdr:to>
      <xdr:col>46</xdr:col>
      <xdr:colOff>38100</xdr:colOff>
      <xdr:row>30</xdr:row>
      <xdr:rowOff>10233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26760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5490</xdr:rowOff>
    </xdr:from>
    <xdr:to>
      <xdr:col>41</xdr:col>
      <xdr:colOff>50800</xdr:colOff>
      <xdr:row>38</xdr:row>
      <xdr:rowOff>27860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20590"/>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82412</xdr:rowOff>
    </xdr:from>
    <xdr:to>
      <xdr:col>41</xdr:col>
      <xdr:colOff>101600</xdr:colOff>
      <xdr:row>37</xdr:row>
      <xdr:rowOff>12562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29089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126619</xdr:rowOff>
    </xdr:from>
    <xdr:to>
      <xdr:col>36</xdr:col>
      <xdr:colOff>165100</xdr:colOff>
      <xdr:row>37</xdr:row>
      <xdr:rowOff>56769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73296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11840</xdr:rowOff>
    </xdr:from>
    <xdr:to>
      <xdr:col>55</xdr:col>
      <xdr:colOff>50800</xdr:colOff>
      <xdr:row>37</xdr:row>
      <xdr:rowOff>113440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98217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6593</xdr:rowOff>
    </xdr:from>
    <xdr:to>
      <xdr:col>50</xdr:col>
      <xdr:colOff>165100</xdr:colOff>
      <xdr:row>37</xdr:row>
      <xdr:rowOff>108193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99320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4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137069</xdr:rowOff>
    </xdr:from>
    <xdr:to>
      <xdr:col>46</xdr:col>
      <xdr:colOff>38100</xdr:colOff>
      <xdr:row>31</xdr:row>
      <xdr:rowOff>67219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2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58346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37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126140</xdr:rowOff>
    </xdr:from>
    <xdr:to>
      <xdr:col>41</xdr:col>
      <xdr:colOff>101600</xdr:colOff>
      <xdr:row>38</xdr:row>
      <xdr:rowOff>56290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47417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6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148510</xdr:rowOff>
    </xdr:from>
    <xdr:to>
      <xdr:col>36</xdr:col>
      <xdr:colOff>165100</xdr:colOff>
      <xdr:row>38</xdr:row>
      <xdr:rowOff>78660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9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69787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8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109296</xdr:rowOff>
    </xdr:from>
    <xdr:to>
      <xdr:col>55</xdr:col>
      <xdr:colOff>0</xdr:colOff>
      <xdr:row>58</xdr:row>
      <xdr:rowOff>44160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81946"/>
          <a:ext cx="838200" cy="10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109296</xdr:rowOff>
    </xdr:from>
    <xdr:to>
      <xdr:col>50</xdr:col>
      <xdr:colOff>114300</xdr:colOff>
      <xdr:row>58</xdr:row>
      <xdr:rowOff>71013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81946"/>
          <a:ext cx="889000" cy="1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33698</xdr:rowOff>
    </xdr:from>
    <xdr:to>
      <xdr:col>45</xdr:col>
      <xdr:colOff>177800</xdr:colOff>
      <xdr:row>58</xdr:row>
      <xdr:rowOff>71013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77798"/>
          <a:ext cx="889000" cy="3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33698</xdr:rowOff>
    </xdr:from>
    <xdr:to>
      <xdr:col>41</xdr:col>
      <xdr:colOff>50800</xdr:colOff>
      <xdr:row>58</xdr:row>
      <xdr:rowOff>104328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77798"/>
          <a:ext cx="8890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164810</xdr:rowOff>
    </xdr:from>
    <xdr:to>
      <xdr:col>55</xdr:col>
      <xdr:colOff>50800</xdr:colOff>
      <xdr:row>58</xdr:row>
      <xdr:rowOff>94960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143237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58496</xdr:rowOff>
    </xdr:from>
    <xdr:to>
      <xdr:col>50</xdr:col>
      <xdr:colOff>165100</xdr:colOff>
      <xdr:row>57</xdr:row>
      <xdr:rowOff>160096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151223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20213</xdr:rowOff>
    </xdr:from>
    <xdr:to>
      <xdr:col>46</xdr:col>
      <xdr:colOff>38100</xdr:colOff>
      <xdr:row>58</xdr:row>
      <xdr:rowOff>121813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112940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154348</xdr:rowOff>
    </xdr:from>
    <xdr:to>
      <xdr:col>41</xdr:col>
      <xdr:colOff>101600</xdr:colOff>
      <xdr:row>58</xdr:row>
      <xdr:rowOff>84498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75625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53528</xdr:rowOff>
    </xdr:from>
    <xdr:to>
      <xdr:col>36</xdr:col>
      <xdr:colOff>165100</xdr:colOff>
      <xdr:row>58</xdr:row>
      <xdr:rowOff>155128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9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146255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42304</xdr:rowOff>
    </xdr:from>
    <xdr:to>
      <xdr:col>55</xdr:col>
      <xdr:colOff>0</xdr:colOff>
      <xdr:row>78</xdr:row>
      <xdr:rowOff>100685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15404"/>
          <a:ext cx="838200" cy="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42304</xdr:rowOff>
    </xdr:from>
    <xdr:to>
      <xdr:col>50</xdr:col>
      <xdr:colOff>114300</xdr:colOff>
      <xdr:row>78</xdr:row>
      <xdr:rowOff>110528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15404"/>
          <a:ext cx="889000" cy="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35243</xdr:rowOff>
    </xdr:from>
    <xdr:to>
      <xdr:col>45</xdr:col>
      <xdr:colOff>177800</xdr:colOff>
      <xdr:row>78</xdr:row>
      <xdr:rowOff>110528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08343"/>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35243</xdr:rowOff>
    </xdr:from>
    <xdr:to>
      <xdr:col>41</xdr:col>
      <xdr:colOff>50800</xdr:colOff>
      <xdr:row>79</xdr:row>
      <xdr:rowOff>7810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08343"/>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49885</xdr:rowOff>
    </xdr:from>
    <xdr:to>
      <xdr:col>55</xdr:col>
      <xdr:colOff>50800</xdr:colOff>
      <xdr:row>78</xdr:row>
      <xdr:rowOff>151485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14850</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162954</xdr:rowOff>
    </xdr:from>
    <xdr:to>
      <xdr:col>50</xdr:col>
      <xdr:colOff>165100</xdr:colOff>
      <xdr:row>78</xdr:row>
      <xdr:rowOff>93104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109631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59728</xdr:rowOff>
    </xdr:from>
    <xdr:to>
      <xdr:col>46</xdr:col>
      <xdr:colOff>38100</xdr:colOff>
      <xdr:row>78</xdr:row>
      <xdr:rowOff>161328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152455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155893</xdr:rowOff>
    </xdr:from>
    <xdr:to>
      <xdr:col>41</xdr:col>
      <xdr:colOff>101600</xdr:colOff>
      <xdr:row>78</xdr:row>
      <xdr:rowOff>86043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102570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1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128460</xdr:rowOff>
    </xdr:from>
    <xdr:to>
      <xdr:col>36</xdr:col>
      <xdr:colOff>165100</xdr:colOff>
      <xdr:row>79</xdr:row>
      <xdr:rowOff>58610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49737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132207</xdr:rowOff>
    </xdr:from>
    <xdr:to>
      <xdr:col>55</xdr:col>
      <xdr:colOff>0</xdr:colOff>
      <xdr:row>98</xdr:row>
      <xdr:rowOff>78739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762857"/>
          <a:ext cx="838200" cy="1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132207</xdr:rowOff>
    </xdr:from>
    <xdr:to>
      <xdr:col>50</xdr:col>
      <xdr:colOff>114300</xdr:colOff>
      <xdr:row>98</xdr:row>
      <xdr:rowOff>96114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62857"/>
          <a:ext cx="889000" cy="1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96114</xdr:rowOff>
    </xdr:from>
    <xdr:to>
      <xdr:col>45</xdr:col>
      <xdr:colOff>177800</xdr:colOff>
      <xdr:row>98</xdr:row>
      <xdr:rowOff>114122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98214"/>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114122</xdr:rowOff>
    </xdr:from>
    <xdr:to>
      <xdr:col>41</xdr:col>
      <xdr:colOff>50800</xdr:colOff>
      <xdr:row>98</xdr:row>
      <xdr:rowOff>138074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916222"/>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27939</xdr:rowOff>
    </xdr:from>
    <xdr:to>
      <xdr:col>55</xdr:col>
      <xdr:colOff>50800</xdr:colOff>
      <xdr:row>98</xdr:row>
      <xdr:rowOff>129539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114316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81407</xdr:rowOff>
    </xdr:from>
    <xdr:to>
      <xdr:col>50</xdr:col>
      <xdr:colOff>165100</xdr:colOff>
      <xdr:row>98</xdr:row>
      <xdr:rowOff>11557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2684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45314</xdr:rowOff>
    </xdr:from>
    <xdr:to>
      <xdr:col>46</xdr:col>
      <xdr:colOff>38100</xdr:colOff>
      <xdr:row>98</xdr:row>
      <xdr:rowOff>146914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138041</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94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63322</xdr:rowOff>
    </xdr:from>
    <xdr:to>
      <xdr:col>41</xdr:col>
      <xdr:colOff>101600</xdr:colOff>
      <xdr:row>98</xdr:row>
      <xdr:rowOff>164922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156049</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9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87274</xdr:rowOff>
    </xdr:from>
    <xdr:to>
      <xdr:col>36</xdr:col>
      <xdr:colOff>165100</xdr:colOff>
      <xdr:row>99</xdr:row>
      <xdr:rowOff>17424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8551</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78344</xdr:rowOff>
    </xdr:from>
    <xdr:to>
      <xdr:col>85</xdr:col>
      <xdr:colOff>127000</xdr:colOff>
      <xdr:row>38</xdr:row>
      <xdr:rowOff>130693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421994"/>
          <a:ext cx="8382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20144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3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51460</xdr:rowOff>
    </xdr:from>
    <xdr:to>
      <xdr:col>81</xdr:col>
      <xdr:colOff>50800</xdr:colOff>
      <xdr:row>38</xdr:row>
      <xdr:rowOff>130693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223660"/>
          <a:ext cx="889000" cy="4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51460</xdr:rowOff>
    </xdr:from>
    <xdr:to>
      <xdr:col>76</xdr:col>
      <xdr:colOff>114300</xdr:colOff>
      <xdr:row>37</xdr:row>
      <xdr:rowOff>107056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223660"/>
          <a:ext cx="889000" cy="22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107056</xdr:rowOff>
    </xdr:from>
    <xdr:to>
      <xdr:col>71</xdr:col>
      <xdr:colOff>177800</xdr:colOff>
      <xdr:row>38</xdr:row>
      <xdr:rowOff>136271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450706"/>
          <a:ext cx="889000" cy="20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27544</xdr:rowOff>
    </xdr:from>
    <xdr:to>
      <xdr:col>85</xdr:col>
      <xdr:colOff>177800</xdr:colOff>
      <xdr:row>37</xdr:row>
      <xdr:rowOff>129144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37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50421</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2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79893</xdr:rowOff>
    </xdr:from>
    <xdr:to>
      <xdr:col>81</xdr:col>
      <xdr:colOff>101600</xdr:colOff>
      <xdr:row>39</xdr:row>
      <xdr:rowOff>10043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1170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8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660</xdr:rowOff>
    </xdr:from>
    <xdr:to>
      <xdr:col>76</xdr:col>
      <xdr:colOff>165100</xdr:colOff>
      <xdr:row>36</xdr:row>
      <xdr:rowOff>102260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118787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59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56256</xdr:rowOff>
    </xdr:from>
    <xdr:to>
      <xdr:col>72</xdr:col>
      <xdr:colOff>38100</xdr:colOff>
      <xdr:row>37</xdr:row>
      <xdr:rowOff>157856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3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2933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17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85471</xdr:rowOff>
    </xdr:from>
    <xdr:to>
      <xdr:col>67</xdr:col>
      <xdr:colOff>101600</xdr:colOff>
      <xdr:row>39</xdr:row>
      <xdr:rowOff>15621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6748</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78423</xdr:rowOff>
    </xdr:from>
    <xdr:to>
      <xdr:col>85</xdr:col>
      <xdr:colOff>127000</xdr:colOff>
      <xdr:row>78</xdr:row>
      <xdr:rowOff>93320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451523"/>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93320</xdr:rowOff>
    </xdr:from>
    <xdr:to>
      <xdr:col>81</xdr:col>
      <xdr:colOff>50800</xdr:colOff>
      <xdr:row>78</xdr:row>
      <xdr:rowOff>102388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46642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33744</xdr:rowOff>
    </xdr:from>
    <xdr:to>
      <xdr:col>76</xdr:col>
      <xdr:colOff>114300</xdr:colOff>
      <xdr:row>78</xdr:row>
      <xdr:rowOff>102388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406844"/>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33744</xdr:rowOff>
    </xdr:from>
    <xdr:to>
      <xdr:col>71</xdr:col>
      <xdr:colOff>177800</xdr:colOff>
      <xdr:row>78</xdr:row>
      <xdr:rowOff>90563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406844"/>
          <a:ext cx="889000" cy="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27623</xdr:rowOff>
    </xdr:from>
    <xdr:to>
      <xdr:col>85</xdr:col>
      <xdr:colOff>177800</xdr:colOff>
      <xdr:row>78</xdr:row>
      <xdr:rowOff>129223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4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114000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31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42520</xdr:rowOff>
    </xdr:from>
    <xdr:to>
      <xdr:col>81</xdr:col>
      <xdr:colOff>101600</xdr:colOff>
      <xdr:row>78</xdr:row>
      <xdr:rowOff>144120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4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135247</xdr:rowOff>
    </xdr:from>
    <xdr:ext cx="469744"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46428"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51588</xdr:rowOff>
    </xdr:from>
    <xdr:to>
      <xdr:col>76</xdr:col>
      <xdr:colOff>165100</xdr:colOff>
      <xdr:row>78</xdr:row>
      <xdr:rowOff>153188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4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144315</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57428" y="1351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154394</xdr:rowOff>
    </xdr:from>
    <xdr:to>
      <xdr:col>72</xdr:col>
      <xdr:colOff>38100</xdr:colOff>
      <xdr:row>78</xdr:row>
      <xdr:rowOff>84544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75671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44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39763</xdr:rowOff>
    </xdr:from>
    <xdr:to>
      <xdr:col>67</xdr:col>
      <xdr:colOff>101600</xdr:colOff>
      <xdr:row>78</xdr:row>
      <xdr:rowOff>141363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4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132490</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79428" y="1350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59919</xdr:rowOff>
    </xdr:from>
    <xdr:to>
      <xdr:col>85</xdr:col>
      <xdr:colOff>127000</xdr:colOff>
      <xdr:row>98</xdr:row>
      <xdr:rowOff>79477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62019"/>
          <a:ext cx="8382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59919</xdr:rowOff>
    </xdr:from>
    <xdr:to>
      <xdr:col>81</xdr:col>
      <xdr:colOff>50800</xdr:colOff>
      <xdr:row>98</xdr:row>
      <xdr:rowOff>116052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62019"/>
          <a:ext cx="889000" cy="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72010</xdr:rowOff>
    </xdr:from>
    <xdr:to>
      <xdr:col>76</xdr:col>
      <xdr:colOff>114300</xdr:colOff>
      <xdr:row>98</xdr:row>
      <xdr:rowOff>116052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74110"/>
          <a:ext cx="889000" cy="4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72010</xdr:rowOff>
    </xdr:from>
    <xdr:to>
      <xdr:col>71</xdr:col>
      <xdr:colOff>177800</xdr:colOff>
      <xdr:row>99</xdr:row>
      <xdr:rowOff>25755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74110"/>
          <a:ext cx="889000" cy="1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28677</xdr:rowOff>
    </xdr:from>
    <xdr:to>
      <xdr:col>85</xdr:col>
      <xdr:colOff>177800</xdr:colOff>
      <xdr:row>98</xdr:row>
      <xdr:rowOff>130277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7104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9119</xdr:rowOff>
    </xdr:from>
    <xdr:to>
      <xdr:col>81</xdr:col>
      <xdr:colOff>101600</xdr:colOff>
      <xdr:row>98</xdr:row>
      <xdr:rowOff>110719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101846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65252</xdr:rowOff>
    </xdr:from>
    <xdr:to>
      <xdr:col>76</xdr:col>
      <xdr:colOff>165100</xdr:colOff>
      <xdr:row>98</xdr:row>
      <xdr:rowOff>166852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6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157979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6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21210</xdr:rowOff>
    </xdr:from>
    <xdr:to>
      <xdr:col>72</xdr:col>
      <xdr:colOff>38100</xdr:colOff>
      <xdr:row>98</xdr:row>
      <xdr:rowOff>122810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139337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9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146405</xdr:rowOff>
    </xdr:from>
    <xdr:to>
      <xdr:col>67</xdr:col>
      <xdr:colOff>101600</xdr:colOff>
      <xdr:row>99</xdr:row>
      <xdr:rowOff>76555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67682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4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154559</xdr:rowOff>
    </xdr:from>
    <xdr:to>
      <xdr:col>116</xdr:col>
      <xdr:colOff>63500</xdr:colOff>
      <xdr:row>38</xdr:row>
      <xdr:rowOff>166642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6965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154559</xdr:rowOff>
    </xdr:from>
    <xdr:to>
      <xdr:col>111</xdr:col>
      <xdr:colOff>177800</xdr:colOff>
      <xdr:row>38</xdr:row>
      <xdr:rowOff>160437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69659"/>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160437</xdr:rowOff>
    </xdr:from>
    <xdr:to>
      <xdr:col>107</xdr:col>
      <xdr:colOff>50800</xdr:colOff>
      <xdr:row>38</xdr:row>
      <xdr:rowOff>164193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675537"/>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164193</xdr:rowOff>
    </xdr:from>
    <xdr:to>
      <xdr:col>102</xdr:col>
      <xdr:colOff>114300</xdr:colOff>
      <xdr:row>39</xdr:row>
      <xdr:rowOff>254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79293"/>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115842</xdr:rowOff>
    </xdr:from>
    <xdr:to>
      <xdr:col>116</xdr:col>
      <xdr:colOff>114300</xdr:colOff>
      <xdr:row>39</xdr:row>
      <xdr:rowOff>45992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30769</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4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103759</xdr:rowOff>
    </xdr:from>
    <xdr:to>
      <xdr:col>112</xdr:col>
      <xdr:colOff>38100</xdr:colOff>
      <xdr:row>39</xdr:row>
      <xdr:rowOff>33909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25036</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109637</xdr:rowOff>
    </xdr:from>
    <xdr:to>
      <xdr:col>107</xdr:col>
      <xdr:colOff>101600</xdr:colOff>
      <xdr:row>39</xdr:row>
      <xdr:rowOff>39787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30914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1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113393</xdr:rowOff>
    </xdr:from>
    <xdr:to>
      <xdr:col>102</xdr:col>
      <xdr:colOff>165100</xdr:colOff>
      <xdr:row>39</xdr:row>
      <xdr:rowOff>43543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34670</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120904</xdr:rowOff>
    </xdr:from>
    <xdr:to>
      <xdr:col>98</xdr:col>
      <xdr:colOff>38100</xdr:colOff>
      <xdr:row>39</xdr:row>
      <xdr:rowOff>51054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42181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4864</xdr:rowOff>
    </xdr:from>
    <xdr:to>
      <xdr:col>116</xdr:col>
      <xdr:colOff>63500</xdr:colOff>
      <xdr:row>59</xdr:row>
      <xdr:rowOff>11075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20414"/>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2883</xdr:rowOff>
    </xdr:from>
    <xdr:to>
      <xdr:col>111</xdr:col>
      <xdr:colOff>177800</xdr:colOff>
      <xdr:row>59</xdr:row>
      <xdr:rowOff>4864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1843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2883</xdr:rowOff>
    </xdr:from>
    <xdr:to>
      <xdr:col>107</xdr:col>
      <xdr:colOff>50800</xdr:colOff>
      <xdr:row>59</xdr:row>
      <xdr:rowOff>3073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1843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1435</xdr:rowOff>
    </xdr:from>
    <xdr:to>
      <xdr:col>102</xdr:col>
      <xdr:colOff>114300</xdr:colOff>
      <xdr:row>59</xdr:row>
      <xdr:rowOff>3073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16985"/>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131725</xdr:rowOff>
    </xdr:from>
    <xdr:to>
      <xdr:col>116</xdr:col>
      <xdr:colOff>114300</xdr:colOff>
      <xdr:row>59</xdr:row>
      <xdr:rowOff>61875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0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125514</xdr:rowOff>
    </xdr:from>
    <xdr:to>
      <xdr:col>112</xdr:col>
      <xdr:colOff>38100</xdr:colOff>
      <xdr:row>59</xdr:row>
      <xdr:rowOff>55664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46791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6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123533</xdr:rowOff>
    </xdr:from>
    <xdr:to>
      <xdr:col>107</xdr:col>
      <xdr:colOff>101600</xdr:colOff>
      <xdr:row>59</xdr:row>
      <xdr:rowOff>53683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44810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6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123723</xdr:rowOff>
    </xdr:from>
    <xdr:to>
      <xdr:col>102</xdr:col>
      <xdr:colOff>165100</xdr:colOff>
      <xdr:row>59</xdr:row>
      <xdr:rowOff>53873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45000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122085</xdr:rowOff>
    </xdr:from>
    <xdr:to>
      <xdr:col>98</xdr:col>
      <xdr:colOff>38100</xdr:colOff>
      <xdr:row>59</xdr:row>
      <xdr:rowOff>52235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43362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38168</xdr:rowOff>
    </xdr:from>
    <xdr:to>
      <xdr:col>116</xdr:col>
      <xdr:colOff>63500</xdr:colOff>
      <xdr:row>79</xdr:row>
      <xdr:rowOff>94535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582718"/>
          <a:ext cx="838200" cy="5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90289</xdr:rowOff>
    </xdr:from>
    <xdr:to>
      <xdr:col>111</xdr:col>
      <xdr:colOff>177800</xdr:colOff>
      <xdr:row>79</xdr:row>
      <xdr:rowOff>94535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3634839"/>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48978</xdr:rowOff>
    </xdr:from>
    <xdr:to>
      <xdr:col>107</xdr:col>
      <xdr:colOff>50800</xdr:colOff>
      <xdr:row>79</xdr:row>
      <xdr:rowOff>90289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593528"/>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45909</xdr:rowOff>
    </xdr:from>
    <xdr:to>
      <xdr:col>102</xdr:col>
      <xdr:colOff>114300</xdr:colOff>
      <xdr:row>79</xdr:row>
      <xdr:rowOff>48978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590459"/>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158818</xdr:rowOff>
    </xdr:from>
    <xdr:to>
      <xdr:col>116</xdr:col>
      <xdr:colOff>114300</xdr:colOff>
      <xdr:row>79</xdr:row>
      <xdr:rowOff>88968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5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73745</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44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43735</xdr:rowOff>
    </xdr:from>
    <xdr:to>
      <xdr:col>112</xdr:col>
      <xdr:colOff>38100</xdr:colOff>
      <xdr:row>79</xdr:row>
      <xdr:rowOff>145335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5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136462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6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39489</xdr:rowOff>
    </xdr:from>
    <xdr:to>
      <xdr:col>107</xdr:col>
      <xdr:colOff>101600</xdr:colOff>
      <xdr:row>79</xdr:row>
      <xdr:rowOff>141089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132216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6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169628</xdr:rowOff>
    </xdr:from>
    <xdr:to>
      <xdr:col>102</xdr:col>
      <xdr:colOff>165100</xdr:colOff>
      <xdr:row>79</xdr:row>
      <xdr:rowOff>99778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90905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6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166559</xdr:rowOff>
    </xdr:from>
    <xdr:to>
      <xdr:col>98</xdr:col>
      <xdr:colOff>38100</xdr:colOff>
      <xdr:row>79</xdr:row>
      <xdr:rowOff>96709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5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87836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63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pc="100" baseline="0">
              <a:latin typeface="ＭＳ Ｐゴシック" panose="020B0600070205080204" pitchFamily="50" charset="-128"/>
              <a:ea typeface="ＭＳ Ｐゴシック" panose="020B0600070205080204" pitchFamily="50" charset="-128"/>
            </a:rPr>
            <a:t>　義務的経費に係る住民一人当たりのコストは、人件費、扶助費、公債費のいずれに関しても、平成</a:t>
          </a:r>
          <a:r>
            <a:rPr kumimoji="1" lang="en-US" altLang="ja-JP" sz="1300" spc="100" baseline="0">
              <a:latin typeface="ＭＳ Ｐゴシック" panose="020B0600070205080204" pitchFamily="50" charset="-128"/>
              <a:ea typeface="ＭＳ Ｐゴシック" panose="020B0600070205080204" pitchFamily="50" charset="-128"/>
            </a:rPr>
            <a:t>30</a:t>
          </a:r>
          <a:r>
            <a:rPr kumimoji="1" lang="ja-JP" altLang="en-US" sz="1300" spc="100" baseline="0">
              <a:latin typeface="ＭＳ Ｐゴシック" panose="020B0600070205080204" pitchFamily="50" charset="-128"/>
              <a:ea typeface="ＭＳ Ｐゴシック" panose="020B0600070205080204" pitchFamily="50" charset="-128"/>
            </a:rPr>
            <a:t>年度からの過去</a:t>
          </a:r>
          <a:r>
            <a:rPr kumimoji="1" lang="en-US" altLang="ja-JP" sz="1300" spc="100" baseline="0">
              <a:latin typeface="ＭＳ Ｐゴシック" panose="020B0600070205080204" pitchFamily="50" charset="-128"/>
              <a:ea typeface="ＭＳ Ｐゴシック" panose="020B0600070205080204" pitchFamily="50" charset="-128"/>
            </a:rPr>
            <a:t>5</a:t>
          </a:r>
          <a:r>
            <a:rPr kumimoji="1" lang="ja-JP" altLang="en-US" sz="1300" spc="100" baseline="0">
              <a:latin typeface="ＭＳ Ｐゴシック" panose="020B0600070205080204" pitchFamily="50" charset="-128"/>
              <a:ea typeface="ＭＳ Ｐゴシック" panose="020B0600070205080204" pitchFamily="50" charset="-128"/>
            </a:rPr>
            <a:t>年において毎年類似団体平均値を下回っている。適正な職員定数管理、若年世代が多いことによる老人福祉費に係る扶助費の抑制、</a:t>
          </a:r>
          <a:endParaRPr kumimoji="1" lang="en-US" altLang="ja-JP" sz="1300" spc="100" baseline="0">
            <a:latin typeface="ＭＳ Ｐゴシック" panose="020B0600070205080204" pitchFamily="50" charset="-128"/>
            <a:ea typeface="ＭＳ Ｐゴシック" panose="020B0600070205080204" pitchFamily="50" charset="-128"/>
          </a:endParaRPr>
        </a:p>
        <a:p>
          <a:r>
            <a:rPr kumimoji="1" lang="ja-JP" altLang="en-US" sz="1300" spc="100" baseline="0">
              <a:latin typeface="ＭＳ Ｐゴシック" panose="020B0600070205080204" pitchFamily="50" charset="-128"/>
              <a:ea typeface="ＭＳ Ｐゴシック" panose="020B0600070205080204" pitchFamily="50" charset="-128"/>
            </a:rPr>
            <a:t>そして地方債の発行の抑制等が主な要因として挙げられる。なお、扶助費が減少した要因は、昨年度に実施した子育て世帯への臨時特別給付金給付事業に係る歳出が減ったことによるものが大きい。</a:t>
          </a:r>
          <a:endParaRPr kumimoji="1" lang="en-US" altLang="ja-JP" sz="1300" spc="100" baseline="0">
            <a:latin typeface="ＭＳ Ｐゴシック" panose="020B0600070205080204" pitchFamily="50" charset="-128"/>
            <a:ea typeface="ＭＳ Ｐゴシック" panose="020B0600070205080204" pitchFamily="50" charset="-128"/>
          </a:endParaRPr>
        </a:p>
        <a:p>
          <a:r>
            <a:rPr kumimoji="1" lang="ja-JP" altLang="en-US" sz="1300" spc="100" baseline="0">
              <a:latin typeface="ＭＳ Ｐゴシック" panose="020B0600070205080204" pitchFamily="50" charset="-128"/>
              <a:ea typeface="ＭＳ Ｐゴシック" panose="020B0600070205080204" pitchFamily="50" charset="-128"/>
            </a:rPr>
            <a:t>　普通建設事業費の減については、こちらも昨年度実施の（仮称）明石台幼稚園整備事業と認可保育所設置事業における保育園改築費の歳出が減額したことが影響している。また、道路事業においても、市内幹線道路の舗装修繕にかかる歳出や三ノ関大崎線の</a:t>
          </a:r>
          <a:endParaRPr kumimoji="1" lang="en-US" altLang="ja-JP" sz="1300" spc="100" baseline="0">
            <a:latin typeface="ＭＳ Ｐゴシック" panose="020B0600070205080204" pitchFamily="50" charset="-128"/>
            <a:ea typeface="ＭＳ Ｐゴシック" panose="020B0600070205080204" pitchFamily="50" charset="-128"/>
          </a:endParaRPr>
        </a:p>
        <a:p>
          <a:r>
            <a:rPr kumimoji="1" lang="ja-JP" altLang="en-US" sz="1300" spc="100" baseline="0">
              <a:latin typeface="ＭＳ Ｐゴシック" panose="020B0600070205080204" pitchFamily="50" charset="-128"/>
              <a:ea typeface="ＭＳ Ｐゴシック" panose="020B0600070205080204" pitchFamily="50" charset="-128"/>
            </a:rPr>
            <a:t>道路改良にかかる歳出等が減ったことも事業費が減額となった要因の一つである。</a:t>
          </a:r>
          <a:endParaRPr kumimoji="1" lang="en-US" altLang="ja-JP" sz="1300" spc="100" baseline="0">
            <a:latin typeface="ＭＳ Ｐゴシック" panose="020B0600070205080204" pitchFamily="50" charset="-128"/>
            <a:ea typeface="ＭＳ Ｐゴシック" panose="020B0600070205080204" pitchFamily="50" charset="-128"/>
          </a:endParaRPr>
        </a:p>
        <a:p>
          <a:r>
            <a:rPr kumimoji="1" lang="ja-JP" altLang="en-US" sz="1300" spc="100" baseline="0">
              <a:latin typeface="ＭＳ Ｐゴシック" panose="020B0600070205080204" pitchFamily="50" charset="-128"/>
              <a:ea typeface="ＭＳ Ｐゴシック" panose="020B0600070205080204" pitchFamily="50" charset="-128"/>
            </a:rPr>
            <a:t>　災害復旧事業費については、令和</a:t>
          </a:r>
          <a:r>
            <a:rPr kumimoji="1" lang="en-US" altLang="ja-JP" sz="1300" spc="100" baseline="0">
              <a:latin typeface="ＭＳ Ｐゴシック" panose="020B0600070205080204" pitchFamily="50" charset="-128"/>
              <a:ea typeface="ＭＳ Ｐゴシック" panose="020B0600070205080204" pitchFamily="50" charset="-128"/>
            </a:rPr>
            <a:t>4</a:t>
          </a:r>
          <a:r>
            <a:rPr kumimoji="1" lang="ja-JP" altLang="en-US" sz="1300" spc="100" baseline="0">
              <a:latin typeface="ＭＳ Ｐゴシック" panose="020B0600070205080204" pitchFamily="50" charset="-128"/>
              <a:ea typeface="ＭＳ Ｐゴシック" panose="020B0600070205080204" pitchFamily="50" charset="-128"/>
            </a:rPr>
            <a:t>年</a:t>
          </a:r>
          <a:r>
            <a:rPr kumimoji="1" lang="en-US" altLang="ja-JP" sz="1300" spc="100" baseline="0">
              <a:latin typeface="ＭＳ Ｐゴシック" panose="020B0600070205080204" pitchFamily="50" charset="-128"/>
              <a:ea typeface="ＭＳ Ｐゴシック" panose="020B0600070205080204" pitchFamily="50" charset="-128"/>
            </a:rPr>
            <a:t>3</a:t>
          </a:r>
          <a:r>
            <a:rPr kumimoji="1" lang="ja-JP" altLang="en-US" sz="1300" spc="100" baseline="0">
              <a:latin typeface="ＭＳ Ｐゴシック" panose="020B0600070205080204" pitchFamily="50" charset="-128"/>
              <a:ea typeface="ＭＳ Ｐゴシック" panose="020B0600070205080204" pitchFamily="50" charset="-128"/>
            </a:rPr>
            <a:t>月発生の福島県沖地震にかかる災害復旧費によるものであり、昨年度からの繰越事業が多数あったことが増額の要因となった。</a:t>
          </a:r>
          <a:endParaRPr kumimoji="1" lang="en-US" altLang="ja-JP" sz="1300" spc="1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153416</xdr:rowOff>
    </xdr:from>
    <xdr:to>
      <xdr:col>24</xdr:col>
      <xdr:colOff>63500</xdr:colOff>
      <xdr:row>36</xdr:row>
      <xdr:rowOff>13513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54166"/>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13513</xdr:rowOff>
    </xdr:from>
    <xdr:to>
      <xdr:col>19</xdr:col>
      <xdr:colOff>177800</xdr:colOff>
      <xdr:row>36</xdr:row>
      <xdr:rowOff>125984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85713"/>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68377</xdr:rowOff>
    </xdr:from>
    <xdr:to>
      <xdr:col>15</xdr:col>
      <xdr:colOff>50800</xdr:colOff>
      <xdr:row>36</xdr:row>
      <xdr:rowOff>125984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4057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9855</xdr:rowOff>
    </xdr:from>
    <xdr:to>
      <xdr:col>10</xdr:col>
      <xdr:colOff>114300</xdr:colOff>
      <xdr:row>36</xdr:row>
      <xdr:rowOff>68377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8205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102616</xdr:rowOff>
    </xdr:from>
    <xdr:to>
      <xdr:col>24</xdr:col>
      <xdr:colOff>114300</xdr:colOff>
      <xdr:row>36</xdr:row>
      <xdr:rowOff>32766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81043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134163</xdr:rowOff>
    </xdr:from>
    <xdr:to>
      <xdr:col>20</xdr:col>
      <xdr:colOff>38100</xdr:colOff>
      <xdr:row>36</xdr:row>
      <xdr:rowOff>64313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55440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75184</xdr:rowOff>
    </xdr:from>
    <xdr:to>
      <xdr:col>15</xdr:col>
      <xdr:colOff>101600</xdr:colOff>
      <xdr:row>37</xdr:row>
      <xdr:rowOff>5334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167911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17577</xdr:rowOff>
    </xdr:from>
    <xdr:to>
      <xdr:col>10</xdr:col>
      <xdr:colOff>165100</xdr:colOff>
      <xdr:row>36</xdr:row>
      <xdr:rowOff>119177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110304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130505</xdr:rowOff>
    </xdr:from>
    <xdr:to>
      <xdr:col>6</xdr:col>
      <xdr:colOff>38100</xdr:colOff>
      <xdr:row>36</xdr:row>
      <xdr:rowOff>60655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51782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38987</xdr:rowOff>
    </xdr:from>
    <xdr:to>
      <xdr:col>24</xdr:col>
      <xdr:colOff>63500</xdr:colOff>
      <xdr:row>57</xdr:row>
      <xdr:rowOff>57556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1637"/>
          <a:ext cx="838200" cy="1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158376</xdr:rowOff>
    </xdr:from>
    <xdr:to>
      <xdr:col>19</xdr:col>
      <xdr:colOff>177800</xdr:colOff>
      <xdr:row>57</xdr:row>
      <xdr:rowOff>57556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73776"/>
          <a:ext cx="889000" cy="75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158376</xdr:rowOff>
    </xdr:from>
    <xdr:to>
      <xdr:col>15</xdr:col>
      <xdr:colOff>50800</xdr:colOff>
      <xdr:row>57</xdr:row>
      <xdr:rowOff>49479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73776"/>
          <a:ext cx="889000" cy="74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49479</xdr:rowOff>
    </xdr:from>
    <xdr:to>
      <xdr:col>10</xdr:col>
      <xdr:colOff>114300</xdr:colOff>
      <xdr:row>57</xdr:row>
      <xdr:rowOff>168480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2129"/>
          <a:ext cx="889000" cy="11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159637</xdr:rowOff>
    </xdr:from>
    <xdr:to>
      <xdr:col>24</xdr:col>
      <xdr:colOff>114300</xdr:colOff>
      <xdr:row>57</xdr:row>
      <xdr:rowOff>89787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74564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6756</xdr:rowOff>
    </xdr:from>
    <xdr:to>
      <xdr:col>20</xdr:col>
      <xdr:colOff>38100</xdr:colOff>
      <xdr:row>57</xdr:row>
      <xdr:rowOff>108356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99483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107576</xdr:rowOff>
    </xdr:from>
    <xdr:to>
      <xdr:col>15</xdr:col>
      <xdr:colOff>101600</xdr:colOff>
      <xdr:row>53</xdr:row>
      <xdr:rowOff>37726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2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28853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1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170129</xdr:rowOff>
    </xdr:from>
    <xdr:to>
      <xdr:col>10</xdr:col>
      <xdr:colOff>165100</xdr:colOff>
      <xdr:row>57</xdr:row>
      <xdr:rowOff>100279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91406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117680</xdr:rowOff>
    </xdr:from>
    <xdr:to>
      <xdr:col>6</xdr:col>
      <xdr:colOff>38100</xdr:colOff>
      <xdr:row>58</xdr:row>
      <xdr:rowOff>47830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38957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9733</xdr:rowOff>
    </xdr:from>
    <xdr:to>
      <xdr:col>24</xdr:col>
      <xdr:colOff>63500</xdr:colOff>
      <xdr:row>78</xdr:row>
      <xdr:rowOff>10252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11383"/>
          <a:ext cx="838200" cy="17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9733</xdr:rowOff>
    </xdr:from>
    <xdr:to>
      <xdr:col>19</xdr:col>
      <xdr:colOff>177800</xdr:colOff>
      <xdr:row>78</xdr:row>
      <xdr:rowOff>149118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11383"/>
          <a:ext cx="889000" cy="3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149118</xdr:rowOff>
    </xdr:from>
    <xdr:to>
      <xdr:col>15</xdr:col>
      <xdr:colOff>50800</xdr:colOff>
      <xdr:row>79</xdr:row>
      <xdr:rowOff>21140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22218"/>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21140</xdr:rowOff>
    </xdr:from>
    <xdr:to>
      <xdr:col>10</xdr:col>
      <xdr:colOff>114300</xdr:colOff>
      <xdr:row>79</xdr:row>
      <xdr:rowOff>53494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65690"/>
          <a:ext cx="889000" cy="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130902</xdr:rowOff>
    </xdr:from>
    <xdr:to>
      <xdr:col>24</xdr:col>
      <xdr:colOff>114300</xdr:colOff>
      <xdr:row>78</xdr:row>
      <xdr:rowOff>61052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45829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4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130383</xdr:rowOff>
    </xdr:from>
    <xdr:to>
      <xdr:col>20</xdr:col>
      <xdr:colOff>38100</xdr:colOff>
      <xdr:row>77</xdr:row>
      <xdr:rowOff>60533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51660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98318</xdr:rowOff>
    </xdr:from>
    <xdr:to>
      <xdr:col>15</xdr:col>
      <xdr:colOff>101600</xdr:colOff>
      <xdr:row>79</xdr:row>
      <xdr:rowOff>28468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19595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6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141790</xdr:rowOff>
    </xdr:from>
    <xdr:to>
      <xdr:col>10</xdr:col>
      <xdr:colOff>165100</xdr:colOff>
      <xdr:row>79</xdr:row>
      <xdr:rowOff>71940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63067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0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2694</xdr:rowOff>
    </xdr:from>
    <xdr:to>
      <xdr:col>6</xdr:col>
      <xdr:colOff>38100</xdr:colOff>
      <xdr:row>79</xdr:row>
      <xdr:rowOff>104294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95421</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6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137125</xdr:rowOff>
    </xdr:from>
    <xdr:to>
      <xdr:col>24</xdr:col>
      <xdr:colOff>63500</xdr:colOff>
      <xdr:row>97</xdr:row>
      <xdr:rowOff>149499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67775"/>
          <a:ext cx="838200" cy="1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149499</xdr:rowOff>
    </xdr:from>
    <xdr:to>
      <xdr:col>19</xdr:col>
      <xdr:colOff>177800</xdr:colOff>
      <xdr:row>98</xdr:row>
      <xdr:rowOff>26825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80149"/>
          <a:ext cx="889000" cy="4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26825</xdr:rowOff>
    </xdr:from>
    <xdr:to>
      <xdr:col>15</xdr:col>
      <xdr:colOff>50800</xdr:colOff>
      <xdr:row>98</xdr:row>
      <xdr:rowOff>61885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28925"/>
          <a:ext cx="889000" cy="3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57428</xdr:rowOff>
    </xdr:from>
    <xdr:to>
      <xdr:col>10</xdr:col>
      <xdr:colOff>114300</xdr:colOff>
      <xdr:row>98</xdr:row>
      <xdr:rowOff>61885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59528"/>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86325</xdr:rowOff>
    </xdr:from>
    <xdr:to>
      <xdr:col>24</xdr:col>
      <xdr:colOff>114300</xdr:colOff>
      <xdr:row>98</xdr:row>
      <xdr:rowOff>16475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98699</xdr:rowOff>
    </xdr:from>
    <xdr:to>
      <xdr:col>20</xdr:col>
      <xdr:colOff>38100</xdr:colOff>
      <xdr:row>98</xdr:row>
      <xdr:rowOff>28849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19976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147475</xdr:rowOff>
    </xdr:from>
    <xdr:to>
      <xdr:col>15</xdr:col>
      <xdr:colOff>101600</xdr:colOff>
      <xdr:row>98</xdr:row>
      <xdr:rowOff>77625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68752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7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11085</xdr:rowOff>
    </xdr:from>
    <xdr:to>
      <xdr:col>10</xdr:col>
      <xdr:colOff>165100</xdr:colOff>
      <xdr:row>98</xdr:row>
      <xdr:rowOff>112685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103812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6628</xdr:rowOff>
    </xdr:from>
    <xdr:to>
      <xdr:col>6</xdr:col>
      <xdr:colOff>38100</xdr:colOff>
      <xdr:row>98</xdr:row>
      <xdr:rowOff>108228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99355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42164</xdr:rowOff>
    </xdr:from>
    <xdr:to>
      <xdr:col>55</xdr:col>
      <xdr:colOff>0</xdr:colOff>
      <xdr:row>37</xdr:row>
      <xdr:rowOff>33401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042914"/>
          <a:ext cx="838200" cy="3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33401</xdr:rowOff>
    </xdr:from>
    <xdr:to>
      <xdr:col>50</xdr:col>
      <xdr:colOff>114300</xdr:colOff>
      <xdr:row>37</xdr:row>
      <xdr:rowOff>47498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7705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17780</xdr:rowOff>
    </xdr:from>
    <xdr:to>
      <xdr:col>45</xdr:col>
      <xdr:colOff>177800</xdr:colOff>
      <xdr:row>37</xdr:row>
      <xdr:rowOff>47498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3614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116078</xdr:rowOff>
    </xdr:from>
    <xdr:to>
      <xdr:col>41</xdr:col>
      <xdr:colOff>50800</xdr:colOff>
      <xdr:row>37</xdr:row>
      <xdr:rowOff>17780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28827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162814</xdr:rowOff>
    </xdr:from>
    <xdr:to>
      <xdr:col>55</xdr:col>
      <xdr:colOff>50800</xdr:colOff>
      <xdr:row>35</xdr:row>
      <xdr:rowOff>92964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14241</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154051</xdr:rowOff>
    </xdr:from>
    <xdr:to>
      <xdr:col>50</xdr:col>
      <xdr:colOff>165100</xdr:colOff>
      <xdr:row>37</xdr:row>
      <xdr:rowOff>84201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100728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0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168148</xdr:rowOff>
    </xdr:from>
    <xdr:to>
      <xdr:col>46</xdr:col>
      <xdr:colOff>38100</xdr:colOff>
      <xdr:row>37</xdr:row>
      <xdr:rowOff>98298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114825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15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138430</xdr:rowOff>
    </xdr:from>
    <xdr:to>
      <xdr:col>41</xdr:col>
      <xdr:colOff>101600</xdr:colOff>
      <xdr:row>37</xdr:row>
      <xdr:rowOff>68580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65278</xdr:rowOff>
    </xdr:from>
    <xdr:to>
      <xdr:col>36</xdr:col>
      <xdr:colOff>165100</xdr:colOff>
      <xdr:row>36</xdr:row>
      <xdr:rowOff>166878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11955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1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159721</xdr:rowOff>
    </xdr:from>
    <xdr:to>
      <xdr:col>55</xdr:col>
      <xdr:colOff>0</xdr:colOff>
      <xdr:row>58</xdr:row>
      <xdr:rowOff>162293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03821"/>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162293</xdr:rowOff>
    </xdr:from>
    <xdr:to>
      <xdr:col>50</xdr:col>
      <xdr:colOff>114300</xdr:colOff>
      <xdr:row>59</xdr:row>
      <xdr:rowOff>5017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06393"/>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5017</xdr:rowOff>
    </xdr:from>
    <xdr:to>
      <xdr:col>45</xdr:col>
      <xdr:colOff>177800</xdr:colOff>
      <xdr:row>59</xdr:row>
      <xdr:rowOff>6236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12056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6236</xdr:rowOff>
    </xdr:from>
    <xdr:to>
      <xdr:col>41</xdr:col>
      <xdr:colOff>50800</xdr:colOff>
      <xdr:row>59</xdr:row>
      <xdr:rowOff>11093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121786"/>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108921</xdr:rowOff>
    </xdr:from>
    <xdr:to>
      <xdr:col>55</xdr:col>
      <xdr:colOff>50800</xdr:colOff>
      <xdr:row>59</xdr:row>
      <xdr:rowOff>39071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5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111493</xdr:rowOff>
    </xdr:from>
    <xdr:to>
      <xdr:col>50</xdr:col>
      <xdr:colOff>165100</xdr:colOff>
      <xdr:row>59</xdr:row>
      <xdr:rowOff>41643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32770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125667</xdr:rowOff>
    </xdr:from>
    <xdr:to>
      <xdr:col>46</xdr:col>
      <xdr:colOff>38100</xdr:colOff>
      <xdr:row>59</xdr:row>
      <xdr:rowOff>55817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46944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6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126886</xdr:rowOff>
    </xdr:from>
    <xdr:to>
      <xdr:col>41</xdr:col>
      <xdr:colOff>101600</xdr:colOff>
      <xdr:row>59</xdr:row>
      <xdr:rowOff>57036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48163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6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131743</xdr:rowOff>
    </xdr:from>
    <xdr:to>
      <xdr:col>36</xdr:col>
      <xdr:colOff>165100</xdr:colOff>
      <xdr:row>59</xdr:row>
      <xdr:rowOff>61893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53020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6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52603</xdr:rowOff>
    </xdr:from>
    <xdr:to>
      <xdr:col>55</xdr:col>
      <xdr:colOff>0</xdr:colOff>
      <xdr:row>77</xdr:row>
      <xdr:rowOff>91694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082803"/>
          <a:ext cx="8382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52603</xdr:rowOff>
    </xdr:from>
    <xdr:to>
      <xdr:col>50</xdr:col>
      <xdr:colOff>114300</xdr:colOff>
      <xdr:row>77</xdr:row>
      <xdr:rowOff>4217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82803"/>
          <a:ext cx="889000" cy="12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4217</xdr:rowOff>
    </xdr:from>
    <xdr:to>
      <xdr:col>45</xdr:col>
      <xdr:colOff>177800</xdr:colOff>
      <xdr:row>78</xdr:row>
      <xdr:rowOff>86322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05867"/>
          <a:ext cx="889000" cy="25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65252</xdr:rowOff>
    </xdr:from>
    <xdr:to>
      <xdr:col>41</xdr:col>
      <xdr:colOff>50800</xdr:colOff>
      <xdr:row>78</xdr:row>
      <xdr:rowOff>86322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38352"/>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40894</xdr:rowOff>
    </xdr:from>
    <xdr:to>
      <xdr:col>55</xdr:col>
      <xdr:colOff>50800</xdr:colOff>
      <xdr:row>77</xdr:row>
      <xdr:rowOff>142494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19321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1803</xdr:rowOff>
    </xdr:from>
    <xdr:to>
      <xdr:col>50</xdr:col>
      <xdr:colOff>165100</xdr:colOff>
      <xdr:row>76</xdr:row>
      <xdr:rowOff>103403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119931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124867</xdr:rowOff>
    </xdr:from>
    <xdr:to>
      <xdr:col>46</xdr:col>
      <xdr:colOff>38100</xdr:colOff>
      <xdr:row>77</xdr:row>
      <xdr:rowOff>55017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46144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35522</xdr:rowOff>
    </xdr:from>
    <xdr:to>
      <xdr:col>41</xdr:col>
      <xdr:colOff>101600</xdr:colOff>
      <xdr:row>78</xdr:row>
      <xdr:rowOff>137122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128249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0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14452</xdr:rowOff>
    </xdr:from>
    <xdr:to>
      <xdr:col>36</xdr:col>
      <xdr:colOff>165100</xdr:colOff>
      <xdr:row>78</xdr:row>
      <xdr:rowOff>116052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107179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42954</xdr:rowOff>
    </xdr:from>
    <xdr:to>
      <xdr:col>55</xdr:col>
      <xdr:colOff>0</xdr:colOff>
      <xdr:row>99</xdr:row>
      <xdr:rowOff>14787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45054"/>
          <a:ext cx="838200" cy="1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42954</xdr:rowOff>
    </xdr:from>
    <xdr:to>
      <xdr:col>50</xdr:col>
      <xdr:colOff>114300</xdr:colOff>
      <xdr:row>99</xdr:row>
      <xdr:rowOff>81048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45054"/>
          <a:ext cx="889000" cy="20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81048</xdr:rowOff>
    </xdr:from>
    <xdr:to>
      <xdr:col>45</xdr:col>
      <xdr:colOff>177800</xdr:colOff>
      <xdr:row>99</xdr:row>
      <xdr:rowOff>118604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705459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83432</xdr:rowOff>
    </xdr:from>
    <xdr:to>
      <xdr:col>41</xdr:col>
      <xdr:colOff>50800</xdr:colOff>
      <xdr:row>99</xdr:row>
      <xdr:rowOff>118604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7056982"/>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135437</xdr:rowOff>
    </xdr:from>
    <xdr:to>
      <xdr:col>55</xdr:col>
      <xdr:colOff>50800</xdr:colOff>
      <xdr:row>99</xdr:row>
      <xdr:rowOff>65587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9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113864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9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163604</xdr:rowOff>
    </xdr:from>
    <xdr:to>
      <xdr:col>50</xdr:col>
      <xdr:colOff>165100</xdr:colOff>
      <xdr:row>98</xdr:row>
      <xdr:rowOff>93754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84881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30248</xdr:rowOff>
    </xdr:from>
    <xdr:to>
      <xdr:col>46</xdr:col>
      <xdr:colOff>38100</xdr:colOff>
      <xdr:row>99</xdr:row>
      <xdr:rowOff>131848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70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122975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67804</xdr:rowOff>
    </xdr:from>
    <xdr:to>
      <xdr:col>41</xdr:col>
      <xdr:colOff>101600</xdr:colOff>
      <xdr:row>99</xdr:row>
      <xdr:rowOff>169404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7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160531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13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32632</xdr:rowOff>
    </xdr:from>
    <xdr:to>
      <xdr:col>36</xdr:col>
      <xdr:colOff>165100</xdr:colOff>
      <xdr:row>99</xdr:row>
      <xdr:rowOff>134232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70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125359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14610</xdr:rowOff>
    </xdr:from>
    <xdr:to>
      <xdr:col>85</xdr:col>
      <xdr:colOff>127000</xdr:colOff>
      <xdr:row>38</xdr:row>
      <xdr:rowOff>18999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29710"/>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8210</xdr:rowOff>
    </xdr:from>
    <xdr:to>
      <xdr:col>81</xdr:col>
      <xdr:colOff>50800</xdr:colOff>
      <xdr:row>38</xdr:row>
      <xdr:rowOff>14610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2331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8210</xdr:rowOff>
    </xdr:from>
    <xdr:to>
      <xdr:col>76</xdr:col>
      <xdr:colOff>114300</xdr:colOff>
      <xdr:row>38</xdr:row>
      <xdr:rowOff>33858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23310"/>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33858</xdr:rowOff>
    </xdr:from>
    <xdr:to>
      <xdr:col>71</xdr:col>
      <xdr:colOff>177800</xdr:colOff>
      <xdr:row>38</xdr:row>
      <xdr:rowOff>54432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489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118076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135260</xdr:rowOff>
    </xdr:from>
    <xdr:to>
      <xdr:col>81</xdr:col>
      <xdr:colOff>101600</xdr:colOff>
      <xdr:row>38</xdr:row>
      <xdr:rowOff>65410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56537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128859</xdr:rowOff>
    </xdr:from>
    <xdr:to>
      <xdr:col>76</xdr:col>
      <xdr:colOff>165100</xdr:colOff>
      <xdr:row>38</xdr:row>
      <xdr:rowOff>59009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50137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154508</xdr:rowOff>
    </xdr:from>
    <xdr:to>
      <xdr:col>72</xdr:col>
      <xdr:colOff>38100</xdr:colOff>
      <xdr:row>38</xdr:row>
      <xdr:rowOff>84658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75785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3632</xdr:rowOff>
    </xdr:from>
    <xdr:to>
      <xdr:col>67</xdr:col>
      <xdr:colOff>101600</xdr:colOff>
      <xdr:row>38</xdr:row>
      <xdr:rowOff>105232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96359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147910</xdr:rowOff>
    </xdr:from>
    <xdr:to>
      <xdr:col>85</xdr:col>
      <xdr:colOff>127000</xdr:colOff>
      <xdr:row>56</xdr:row>
      <xdr:rowOff>161741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49110"/>
          <a:ext cx="8382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139967</xdr:rowOff>
    </xdr:from>
    <xdr:to>
      <xdr:col>81</xdr:col>
      <xdr:colOff>50800</xdr:colOff>
      <xdr:row>56</xdr:row>
      <xdr:rowOff>147910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569717"/>
          <a:ext cx="889000" cy="17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139967</xdr:rowOff>
    </xdr:from>
    <xdr:to>
      <xdr:col>76</xdr:col>
      <xdr:colOff>114300</xdr:colOff>
      <xdr:row>56</xdr:row>
      <xdr:rowOff>46851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69717"/>
          <a:ext cx="8890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46851</xdr:rowOff>
    </xdr:from>
    <xdr:to>
      <xdr:col>71</xdr:col>
      <xdr:colOff>177800</xdr:colOff>
      <xdr:row>57</xdr:row>
      <xdr:rowOff>86437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48051"/>
          <a:ext cx="889000" cy="2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110941</xdr:rowOff>
    </xdr:from>
    <xdr:to>
      <xdr:col>85</xdr:col>
      <xdr:colOff>177800</xdr:colOff>
      <xdr:row>57</xdr:row>
      <xdr:rowOff>41091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89368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97110</xdr:rowOff>
    </xdr:from>
    <xdr:to>
      <xdr:col>81</xdr:col>
      <xdr:colOff>101600</xdr:colOff>
      <xdr:row>57</xdr:row>
      <xdr:rowOff>27260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18387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9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89167</xdr:rowOff>
    </xdr:from>
    <xdr:to>
      <xdr:col>76</xdr:col>
      <xdr:colOff>165100</xdr:colOff>
      <xdr:row>56</xdr:row>
      <xdr:rowOff>19317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10444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167501</xdr:rowOff>
    </xdr:from>
    <xdr:to>
      <xdr:col>72</xdr:col>
      <xdr:colOff>38100</xdr:colOff>
      <xdr:row>56</xdr:row>
      <xdr:rowOff>97651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114178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35637</xdr:rowOff>
    </xdr:from>
    <xdr:to>
      <xdr:col>67</xdr:col>
      <xdr:colOff>101600</xdr:colOff>
      <xdr:row>57</xdr:row>
      <xdr:rowOff>137237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128364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78344</xdr:rowOff>
    </xdr:from>
    <xdr:to>
      <xdr:col>85</xdr:col>
      <xdr:colOff>127000</xdr:colOff>
      <xdr:row>78</xdr:row>
      <xdr:rowOff>130693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279994"/>
          <a:ext cx="8382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20052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51460</xdr:rowOff>
    </xdr:from>
    <xdr:to>
      <xdr:col>81</xdr:col>
      <xdr:colOff>50800</xdr:colOff>
      <xdr:row>78</xdr:row>
      <xdr:rowOff>130693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081660"/>
          <a:ext cx="889000" cy="4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51460</xdr:rowOff>
    </xdr:from>
    <xdr:to>
      <xdr:col>76</xdr:col>
      <xdr:colOff>114300</xdr:colOff>
      <xdr:row>77</xdr:row>
      <xdr:rowOff>107055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081660"/>
          <a:ext cx="889000" cy="2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107055</xdr:rowOff>
    </xdr:from>
    <xdr:to>
      <xdr:col>71</xdr:col>
      <xdr:colOff>177800</xdr:colOff>
      <xdr:row>78</xdr:row>
      <xdr:rowOff>136271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08705"/>
          <a:ext cx="889000" cy="20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27544</xdr:rowOff>
    </xdr:from>
    <xdr:to>
      <xdr:col>85</xdr:col>
      <xdr:colOff>177800</xdr:colOff>
      <xdr:row>77</xdr:row>
      <xdr:rowOff>129144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2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50421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08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79893</xdr:rowOff>
    </xdr:from>
    <xdr:to>
      <xdr:col>81</xdr:col>
      <xdr:colOff>101600</xdr:colOff>
      <xdr:row>79</xdr:row>
      <xdr:rowOff>10043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1170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660</xdr:rowOff>
    </xdr:from>
    <xdr:to>
      <xdr:col>76</xdr:col>
      <xdr:colOff>165100</xdr:colOff>
      <xdr:row>76</xdr:row>
      <xdr:rowOff>102260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118787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280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56255</xdr:rowOff>
    </xdr:from>
    <xdr:to>
      <xdr:col>72</xdr:col>
      <xdr:colOff>38100</xdr:colOff>
      <xdr:row>77</xdr:row>
      <xdr:rowOff>157855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2932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03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85471</xdr:rowOff>
    </xdr:from>
    <xdr:to>
      <xdr:col>67</xdr:col>
      <xdr:colOff>101600</xdr:colOff>
      <xdr:row>79</xdr:row>
      <xdr:rowOff>15621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6748</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57333" y="13551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78423</xdr:rowOff>
    </xdr:from>
    <xdr:to>
      <xdr:col>85</xdr:col>
      <xdr:colOff>127000</xdr:colOff>
      <xdr:row>98</xdr:row>
      <xdr:rowOff>93320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80523"/>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93320</xdr:rowOff>
    </xdr:from>
    <xdr:to>
      <xdr:col>81</xdr:col>
      <xdr:colOff>50800</xdr:colOff>
      <xdr:row>98</xdr:row>
      <xdr:rowOff>102388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9542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33744</xdr:rowOff>
    </xdr:from>
    <xdr:to>
      <xdr:col>76</xdr:col>
      <xdr:colOff>114300</xdr:colOff>
      <xdr:row>98</xdr:row>
      <xdr:rowOff>102388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835844"/>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33744</xdr:rowOff>
    </xdr:from>
    <xdr:to>
      <xdr:col>71</xdr:col>
      <xdr:colOff>177800</xdr:colOff>
      <xdr:row>98</xdr:row>
      <xdr:rowOff>90563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35844"/>
          <a:ext cx="889000" cy="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27623</xdr:rowOff>
    </xdr:from>
    <xdr:to>
      <xdr:col>85</xdr:col>
      <xdr:colOff>177800</xdr:colOff>
      <xdr:row>98</xdr:row>
      <xdr:rowOff>129223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114000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42520</xdr:rowOff>
    </xdr:from>
    <xdr:to>
      <xdr:col>81</xdr:col>
      <xdr:colOff>101600</xdr:colOff>
      <xdr:row>98</xdr:row>
      <xdr:rowOff>144120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135247</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46428" y="1693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51588</xdr:rowOff>
    </xdr:from>
    <xdr:to>
      <xdr:col>76</xdr:col>
      <xdr:colOff>165100</xdr:colOff>
      <xdr:row>98</xdr:row>
      <xdr:rowOff>153188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144315</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57428" y="1694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154394</xdr:rowOff>
    </xdr:from>
    <xdr:to>
      <xdr:col>72</xdr:col>
      <xdr:colOff>38100</xdr:colOff>
      <xdr:row>98</xdr:row>
      <xdr:rowOff>84544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75671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39763</xdr:rowOff>
    </xdr:from>
    <xdr:to>
      <xdr:col>67</xdr:col>
      <xdr:colOff>101600</xdr:colOff>
      <xdr:row>98</xdr:row>
      <xdr:rowOff>141363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132490</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79428" y="1693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kern="0" spc="100">
              <a:latin typeface="ＭＳ Ｐゴシック" panose="020B0600070205080204" pitchFamily="50" charset="-128"/>
              <a:ea typeface="ＭＳ Ｐゴシック" panose="020B0600070205080204" pitchFamily="50" charset="-128"/>
            </a:rPr>
            <a:t>　民生費における住民一人当たりのコストについては、昨年度実施した子育て世帯への臨時特別給付金給付事業や、認定こども園および認可保育所設置事業にかかる歳出が減額したことにより減となったものの、非課税世帯に対する電力・ガス・食料品等高騰緊急支援給付金給付</a:t>
          </a:r>
          <a:endParaRPr kumimoji="1" lang="en-US" altLang="ja-JP" sz="1200" kern="0" spc="100">
            <a:latin typeface="ＭＳ Ｐゴシック" panose="020B0600070205080204" pitchFamily="50" charset="-128"/>
            <a:ea typeface="ＭＳ Ｐゴシック" panose="020B0600070205080204" pitchFamily="50" charset="-128"/>
          </a:endParaRPr>
        </a:p>
        <a:p>
          <a:r>
            <a:rPr kumimoji="1" lang="ja-JP" altLang="en-US" sz="1200" kern="0" spc="100">
              <a:latin typeface="ＭＳ Ｐゴシック" panose="020B0600070205080204" pitchFamily="50" charset="-128"/>
              <a:ea typeface="ＭＳ Ｐゴシック" panose="020B0600070205080204" pitchFamily="50" charset="-128"/>
            </a:rPr>
            <a:t>事業の実施という増額要因もあったため、一昨年度の水準にいたるまでの減額とはならなかった。土木費にかかるコストの減については、性質別歳出の分析においても記載したとおり、</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市内幹線道路の舗装修繕にかかる歳出や三ノ関大崎線の道路改良にかかる歳出が減ったことのほか、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市道除融雪事業の事業費が減少したことも要因の一つである。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労働費については、サテライトオフィスの整備工事や誘致業務などの（仮称）テレワークセンター整備事業にかかる歳出の増による増額となっている。</a:t>
          </a:r>
        </a:p>
        <a:p>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商工費の減に関しては、宮城県新型コロナウイルス感染症拡大防止協力金を活用し、営業時間短縮の要請にご協力いただいた市内飲食店を対象に実施した新型コロナウイルス感染症拡大防止協力金支給事業の歳出減や、指定管理者への委任により、</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富谷宿観光交流ステーション運営事業の事業費が減額となったこと等が要因である。</a:t>
          </a:r>
        </a:p>
        <a:p>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災害復旧費では、令和</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月発生の福島県沖地震にかかる災害復旧費において、昨年度からの繰越事業が多数あったことが増額の要因となった。</a:t>
          </a:r>
          <a:endParaRPr kumimoji="1" lang="ja-JP" altLang="en-US" sz="1200" kern="0" spc="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a:t>
          </a:r>
          <a:r>
            <a:rPr kumimoji="1" lang="en-US" altLang="ja-JP" sz="1200">
              <a:latin typeface="ＭＳ ゴシック" pitchFamily="49" charset="-128"/>
              <a:ea typeface="ＭＳ ゴシック" pitchFamily="49" charset="-128"/>
            </a:rPr>
            <a:t>531</a:t>
          </a:r>
          <a:r>
            <a:rPr kumimoji="1" lang="ja-JP" altLang="en-US" sz="1200">
              <a:latin typeface="ＭＳ ゴシック" pitchFamily="49" charset="-128"/>
              <a:ea typeface="ＭＳ ゴシック" pitchFamily="49" charset="-128"/>
            </a:rPr>
            <a:t>百万円の積立てを行った一方で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百万円を取崩したため</a:t>
          </a:r>
          <a:r>
            <a:rPr kumimoji="1" lang="ja-JP" altLang="en-US" sz="1200">
              <a:latin typeface="ＭＳ ゴシック" pitchFamily="49" charset="-128"/>
              <a:ea typeface="ＭＳ ゴシック" pitchFamily="49" charset="-128"/>
            </a:rPr>
            <a:t>微増ではあったが、標準財政規模が僅かながら減少したことにより標準財政規模比では増となった。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実質収支比率は、</a:t>
          </a:r>
          <a:r>
            <a:rPr kumimoji="1" lang="ja-JP" altLang="en-US" sz="1200">
              <a:latin typeface="ＭＳ ゴシック" pitchFamily="49" charset="-128"/>
              <a:ea typeface="ＭＳ ゴシック" pitchFamily="49" charset="-128"/>
            </a:rPr>
            <a:t>年度末における予算補正（歳入の増額補正や歳出の減額補正）の調整により、歳計剰余金を多く確保したことで黒字幅が大きくなった。その影響により、実質単年度収支も約</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ポイントの増となった。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今後も、事務事業の見直しやコストの削減など行政改革を推進し、健全な行財政運営に努めていく。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連結実質赤字比率は、算定開始以来、数値が算出されていないことに加え、赤字が発生した会計もない。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より、下水道事業が法適用の企業会計へと移行しており、水道事業とともに健全な運営状況を維持している。しかしながら、老朽化した施設や設備の整備更新に係る経費は今後も課題であり、中長期的な経営判断のもと、引き続き健全経営に努めていくこと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一般会計における黒字幅の増加要因は、「実質収支比率等に係る経年分析」において記載の通りである。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おいては、保険料や国庫支出金、他会計繰入金等の増により、また後期高齢者医療特別会計においては、保険料の増により、いずれも歳入が増えたことにより標準財政規模比も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一方、国民健康保険特別会計では、国保事業費納付金や基金積立金等の歳出の増により、実質収支額が減少したため標準財政規模比も</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ポイントの減となった。各会計において、今後も保険給付の適正化に努め、財政の安定化を図っていく。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年度以降、実際に負担している公債費等よりも基準財政需要額に算入された公債費等（算入公債費等）の数値が大きくなっているため、負数の算定結果となっている。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分子の各構成費目については、公営企業債の元利償還金に対する繰入金が年々減少しているものの、平成</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年度借入の小中学校空調設備整備に係る地方債の年間分の償還（令和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年度は半年分の償還）</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が開始</a:t>
          </a:r>
          <a:r>
            <a:rPr kumimoji="1" lang="ja-JP" altLang="en-US" sz="1200">
              <a:latin typeface="ＭＳ ゴシック" pitchFamily="49" charset="-128"/>
              <a:ea typeface="ＭＳ ゴシック" pitchFamily="49" charset="-128"/>
            </a:rPr>
            <a:t>したことや、令和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年度借入の災害復旧事業債の償還が始まったことで、元利償還金が</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百万円増加した。そのため、全体では前年度と比べ</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百万円の増となった。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今後も引き続き、普通会計においては地方債発行の抑制や公債費の平準化に努めるとともに、公営企業および一部事務組合に対しても、公債費の動向を注視し、健全な財政運営を進めていく。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減債基金への積立ては行っているものの、満期一括償還地方債の償還財源としての積立ては行っていないため、計上されていない。今後も公債費の平準化を図るため、減債基金を活用していく。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将来負担比率は、算定開始以来算出されていない。主な要因は、将来負担額の要素である一般会計等に係る地方債の現在高の数値が標準財政規模に対し低いためである。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おける地方債現在高については、公共施設等総合管理計画に基づく中長期的なハード面における整備の見通しや新たな文教施設の建設等を考えると、今後も地方債の需要は高まり、残高は増加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また、退職手当負担見込額についても、令和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年度より計上されるようになり、年々増加傾向にある。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以上のことから、今後もより一層、負担額全体を見通した上での行財政運営の健全性維持が求められる。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宮城県富谷市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その他特定目的基金（主に、ユーマイタウン施設整備基金および長寿社会福祉基金）において、各種事業の財源として取り崩しをおこなったため、前年度末残高と比較し約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百万円の減となった。しかしながら、財政調整基金においては、歳計剰余金処分相当額を含む約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百万円の積立てを行い、前年度末残高より約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百万円の増となった。そのため、基金全体としては、約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する行政経費や総合病院誘致にかかる経費等へ充当するための財政調整基金の取り崩しのほか、（仮称）やすらぎパークとみや整備事業および富谷市図書館等複合施設整備事業に充てるためのユーマイタウン施設整備基金の取り崩し等により、今年度をピークに、今後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・ユーマイタウン施設整備基金：公共施設および公益施設の整備資金に充てるもの。また、それにより、住み良いまちづくりを推進するもの。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・庁舎整備基金：市庁舎の建設、増改築および維持管理の資金に充てるもの。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・ふるさと富谷創造基金：富谷に根ざした歴史、伝統、文化、産業等を生かし、独自の魅力を備えたふるさと富谷づくりを推進するもの。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・長寿社会福祉基金：地域における福祉活動の促進、快適な生活環境の形成等、高齢化率の上昇が進む社会に対応した施策を推進するための資金に充てるもの。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・市民図書館基金：図書館施設の整備および機能の充実を図るための資金に充てるもの。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・ユーマイタウン施設整備基金：（仮称）やすらぎパークとみや整備事業（パークゴルフ場分）への充当により、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・長寿社会福祉基金：社会福祉協議会補助事業や保健福祉総合支援センターの運営事業への充当で約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・市民図書館基金：ふるさと納税による寄附金からの積立てにより、増額となった。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・ユーマイタウン施設整備基金：引き続き、（仮称）やすらぎパークとみや整備事業への充当を予定しているほか、令和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年度開設を目指す富谷市図書館等複合施設整備事業へも充当を予定。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主に新型コロナウイルス感染症対応各種事業の財源として約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百万円の取り崩しを行ったものの、歳計剰余金処分相当額（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百万円の積立てにより、年度末残高は前年度と比べ微増となった。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経済事情の変動等による財源不足や、災害等に対する経費の財源および災害等により生じた減収を埋めるための財源として充当予定である。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また、翌年度以降に予定している総合病院誘致のための経費などに充当する可能性を考慮すると、今後は減少していく見込みである。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これまで同様、今後の公債費支出に備えるための積立てを行っているが、百万円未満であるため、表およびグラフ上では前年度同額となった。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経済事情の変動等により財源が不足する場合や、市債の償還額が他の年度に比べて多額となる年度に、市債の償還財源として充てる予定である。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167984-BB25-429F-A4E5-FD14BE7A7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E5CE8E1-5002-4350-8B2F-8805F620FD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39B124A-0631-4DDD-9F52-D896D2A5B58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475BE39-8940-4BCC-A1EC-198B5F8B073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0AB4FD0-A583-43BE-8841-842CC4FBC3B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4B0BA5B-30BE-4B80-B81C-A80B08CD474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28DE4B8-60F1-4329-B5F9-C0337A3A5B8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204534D-69C2-4D1F-8AF2-3798C211D84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F4C2D18-0096-4658-A88B-553E03CA1EC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CC69B3B-932C-4BAD-9B92-7055A38913E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427C19B-603A-48E7-AC18-A3B2550A164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F28AEDA-7E0E-4937-8483-3AE34D5909C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C2CA106-6022-412E-B731-5E6EF1FD568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46C3B35-4BB3-497F-AC5B-A9C9E0DA6B2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BF0A51D-FBC5-4759-8D32-7F03009A1D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51FAC1A-CD07-4530-BE44-377E423F3E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679A26A-2FF2-424B-9F2F-D5EFF51D057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FED00E1-0E4B-47EE-9285-EF885A4BAA0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D94DF72-696F-425C-9338-F91074AECA0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1F1AA84-ACB3-42EC-B712-ABE0A0BE91F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1BB9E15-5EB5-42E7-9ACE-553699289CB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C5F6D91-E77A-426B-98DB-F49C3D3599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2CCCA7F-9388-46A1-8A08-42366A4B081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3BF524B-EC12-4D11-A04C-14DC61A40B5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255453A-D044-4D98-8CD8-13A10106906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09C7C34-FC65-4D4D-99F4-F7DB19D76A2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F7C432B-30FA-43A0-ABFB-1EEA632D6B2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8431749-A26C-4FB9-8B55-D865473D50D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6FBCB5B-1F14-42D8-BC1B-53258836CD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82C7D62-ABF9-4479-B4DC-F4C96845E0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A977B65-17FE-46D1-A820-1F7BBBF858B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B5F628D-9D28-4440-9B13-FBAA1884B8F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44C6B9D-65E8-4C7F-B85E-3FCCE1667F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1FB9CA3-EF04-4787-A241-C705E3F698B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6056F27-3440-43EE-836D-56956D68F93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FBFB282-C585-479C-91DE-4317B3CA403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0CEAC98-AFC7-484D-8FBD-8EAB655928E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641A7ED-7391-497D-85C0-1AA5B1EEE90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00D46C5-C788-4CF8-A9C0-2BD0C084D6E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8D4ABB9-1BF4-4D95-A10B-4B058709CE0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AA8E1E8-B30A-46B4-A6D2-21F3073BFEF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8FE8952-1FF1-4289-B38F-AD3D727DB3A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A7479A2-A552-4C0B-B292-A5E538DF56A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16382DF-4B54-40E9-977B-F36810DB635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F521B72-0769-4651-A871-95BF29D9796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71869C8-8B44-48F4-B0F2-F8E2FED4E5C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60B269E-7FF9-433C-8D18-9733516E1EC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1AB5FFF-EF83-457B-B2F2-ADA9DD705CE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343C9A6-5341-4AA8-8D0B-2EC2D697A0E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D8C5D24-BB97-4431-B08D-CAD41773579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5BBA4C1-3695-4334-978B-62A9F69B849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A74D185-DA54-4708-AD36-13F3AD542F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E49EE14-D603-44C8-B8A5-2A199DCE8AD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DEDB9A6-ECEB-4926-AF7B-E4002A42C82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9EA91C8-08CA-4F8F-AA1F-BB69EC84274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993B07E-490B-42C3-B1CD-8645F2CC69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503CE81-BC57-4A78-A785-A9504460A20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有形固定資産原価償却率は類似団体平均を下回っているものの、年々上昇している。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今後さらに、既存の資産の老朽化が見込まれるため、公共施設等総合管理計画に基づき、計画的かつ効果的な改修や修繕に引き続き取り組んでいく。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34AF843-B434-4AA0-AEBF-6254F4F9F92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0B44243-67E1-42DE-A249-E6172E1657D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54F9A87-F465-4B22-B224-73BA50319C6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D0F5E7E4-76A9-4C02-9845-4A90844672EC}"/>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A2C69EC9-AB20-4DBE-8844-D6EF2DF64FA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80E29348-070B-4906-9E10-E4191513F751}"/>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679C6F85-0DEF-4108-BD5A-701CDE8DF02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5B044973-1B79-4DD3-94F6-DBCC73AE1AB4}"/>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8C56B224-25F1-42FF-B2A5-12C7D14ADDEC}"/>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40897879-FF96-4F84-933F-4DEFF44245C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635780FC-A050-4CDE-A37F-1940611C538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12C94C31-B1E5-47EF-A660-F361FA5513C8}"/>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87FF95F0-18D5-4352-AEEB-2222A7644A37}"/>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ED2D3FA0-61D2-42C8-98FB-4ADE411D63C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3D824168-F73E-40BA-B762-B5F132D9C9E4}"/>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67EAB907-A0A2-476A-94BB-8A2C62BBA9FB}"/>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37FFA7C0-BA35-44E2-B4AA-5DF0E22DF2C4}"/>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F770D165-6E2B-4B2A-A9CA-91E4D383C29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F81E7DD6-0348-41C9-9269-0B824225F90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EFFB6509-F0BD-4A64-A344-06692E6B6CE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9FF2753F-045B-4084-9982-58B1D70B2C34}"/>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3678F7D6-71BA-4EAD-90BD-66EA0F508F9B}"/>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5B347B76-5AFF-41E8-9287-F12DEACC2B45}"/>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1C13FA02-D874-4327-8CAF-3B5371593F4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7F4E70E6-AE98-49AF-B537-11E7C41D3766}"/>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4" name="有形固定資産減価償却率平均値テキスト">
          <a:extLst>
            <a:ext uri="{FF2B5EF4-FFF2-40B4-BE49-F238E27FC236}">
              <a16:creationId xmlns:a16="http://schemas.microsoft.com/office/drawing/2014/main" id="{ADF0DB78-F52B-4A2A-8D70-9B48AA1FE194}"/>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44EC5228-FF3B-4EA8-92F9-05A54F8A5975}"/>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6BE74305-EF0E-4C2A-B930-9F6395DBD77B}"/>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03A3E049-6DF0-4A20-BB41-A1A413DF3184}"/>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015BE7B6-4F0D-4CE4-902A-8AE2C1DD702F}"/>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37527364-4E6C-48F1-8C90-E55C3F06EAA2}"/>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AA4C696-7C4E-47E3-8B1F-6F6B27567DE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EA53B74-DB88-4931-BE0C-5B380F3D1D2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0CFEAF5-AEC4-47A6-9469-4BFBA44C456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A05C8517-B5D3-4AFA-9EAA-41D80F14959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2E728406-C0FB-470E-B170-B7997789EA1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95" name="楕円 94">
          <a:extLst>
            <a:ext uri="{FF2B5EF4-FFF2-40B4-BE49-F238E27FC236}">
              <a16:creationId xmlns:a16="http://schemas.microsoft.com/office/drawing/2014/main" id="{6AA591E4-5A80-4875-BE25-5368574080CE}"/>
            </a:ext>
          </a:extLst>
        </xdr:cNvPr>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96" name="有形固定資産減価償却率該当値テキスト">
          <a:extLst>
            <a:ext uri="{FF2B5EF4-FFF2-40B4-BE49-F238E27FC236}">
              <a16:creationId xmlns:a16="http://schemas.microsoft.com/office/drawing/2014/main" id="{0605E59B-5FDC-40F0-B0AF-25F2ECE1D224}"/>
            </a:ext>
          </a:extLst>
        </xdr:cNvPr>
        <xdr:cNvSpPr txBox="1"/>
      </xdr:nvSpPr>
      <xdr:spPr>
        <a:xfrm>
          <a:off x="48133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42386</xdr:rowOff>
    </xdr:from>
    <xdr:to>
      <xdr:col>19</xdr:col>
      <xdr:colOff>187325</xdr:colOff>
      <xdr:row>30</xdr:row>
      <xdr:rowOff>143986</xdr:rowOff>
    </xdr:to>
    <xdr:sp macro="" textlink="">
      <xdr:nvSpPr>
        <xdr:cNvPr id="97" name="楕円 96">
          <a:extLst>
            <a:ext uri="{FF2B5EF4-FFF2-40B4-BE49-F238E27FC236}">
              <a16:creationId xmlns:a16="http://schemas.microsoft.com/office/drawing/2014/main" id="{3EB10A85-F44B-4B0E-8426-6A3F14879CFE}"/>
            </a:ext>
          </a:extLst>
        </xdr:cNvPr>
        <xdr:cNvSpPr/>
      </xdr:nvSpPr>
      <xdr:spPr>
        <a:xfrm>
          <a:off x="4000500" y="59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93186</xdr:rowOff>
    </xdr:from>
    <xdr:to>
      <xdr:col>23</xdr:col>
      <xdr:colOff>85725</xdr:colOff>
      <xdr:row>30</xdr:row>
      <xdr:rowOff>139065</xdr:rowOff>
    </xdr:to>
    <xdr:cxnSp macro="">
      <xdr:nvCxnSpPr>
        <xdr:cNvPr id="98" name="直線コネクタ 97">
          <a:extLst>
            <a:ext uri="{FF2B5EF4-FFF2-40B4-BE49-F238E27FC236}">
              <a16:creationId xmlns:a16="http://schemas.microsoft.com/office/drawing/2014/main" id="{CC8BEED8-A891-496E-B4EC-5955B95CD9CB}"/>
            </a:ext>
          </a:extLst>
        </xdr:cNvPr>
        <xdr:cNvCxnSpPr/>
      </xdr:nvCxnSpPr>
      <xdr:spPr>
        <a:xfrm>
          <a:off x="4051300" y="6008211"/>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9" name="楕円 98">
          <a:extLst>
            <a:ext uri="{FF2B5EF4-FFF2-40B4-BE49-F238E27FC236}">
              <a16:creationId xmlns:a16="http://schemas.microsoft.com/office/drawing/2014/main" id="{935320E6-FDC0-4809-A65F-B7D2362C18F5}"/>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93186</xdr:rowOff>
    </xdr:to>
    <xdr:cxnSp macro="">
      <xdr:nvCxnSpPr>
        <xdr:cNvPr id="100" name="直線コネクタ 99">
          <a:extLst>
            <a:ext uri="{FF2B5EF4-FFF2-40B4-BE49-F238E27FC236}">
              <a16:creationId xmlns:a16="http://schemas.microsoft.com/office/drawing/2014/main" id="{DFC8A9D8-8685-42C5-9F33-7500C0F78C1E}"/>
            </a:ext>
          </a:extLst>
        </xdr:cNvPr>
        <xdr:cNvCxnSpPr/>
      </xdr:nvCxnSpPr>
      <xdr:spPr>
        <a:xfrm>
          <a:off x="3289300" y="5967730"/>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113983</xdr:rowOff>
    </xdr:from>
    <xdr:to>
      <xdr:col>11</xdr:col>
      <xdr:colOff>187325</xdr:colOff>
      <xdr:row>30</xdr:row>
      <xdr:rowOff>44133</xdr:rowOff>
    </xdr:to>
    <xdr:sp macro="" textlink="">
      <xdr:nvSpPr>
        <xdr:cNvPr id="101" name="楕円 100">
          <a:extLst>
            <a:ext uri="{FF2B5EF4-FFF2-40B4-BE49-F238E27FC236}">
              <a16:creationId xmlns:a16="http://schemas.microsoft.com/office/drawing/2014/main" id="{8979F91F-2F87-4311-B05A-FEAD32F75575}"/>
            </a:ext>
          </a:extLst>
        </xdr:cNvPr>
        <xdr:cNvSpPr/>
      </xdr:nvSpPr>
      <xdr:spPr>
        <a:xfrm>
          <a:off x="2476500" y="58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164783</xdr:rowOff>
    </xdr:from>
    <xdr:to>
      <xdr:col>15</xdr:col>
      <xdr:colOff>136525</xdr:colOff>
      <xdr:row>30</xdr:row>
      <xdr:rowOff>52705</xdr:rowOff>
    </xdr:to>
    <xdr:cxnSp macro="">
      <xdr:nvCxnSpPr>
        <xdr:cNvPr id="102" name="直線コネクタ 101">
          <a:extLst>
            <a:ext uri="{FF2B5EF4-FFF2-40B4-BE49-F238E27FC236}">
              <a16:creationId xmlns:a16="http://schemas.microsoft.com/office/drawing/2014/main" id="{44E66738-8833-46D8-86A1-DC1C6EEF6A7E}"/>
            </a:ext>
          </a:extLst>
        </xdr:cNvPr>
        <xdr:cNvCxnSpPr/>
      </xdr:nvCxnSpPr>
      <xdr:spPr>
        <a:xfrm>
          <a:off x="2527300" y="5908358"/>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92392</xdr:rowOff>
    </xdr:from>
    <xdr:to>
      <xdr:col>7</xdr:col>
      <xdr:colOff>187325</xdr:colOff>
      <xdr:row>30</xdr:row>
      <xdr:rowOff>22542</xdr:rowOff>
    </xdr:to>
    <xdr:sp macro="" textlink="">
      <xdr:nvSpPr>
        <xdr:cNvPr id="103" name="楕円 102">
          <a:extLst>
            <a:ext uri="{FF2B5EF4-FFF2-40B4-BE49-F238E27FC236}">
              <a16:creationId xmlns:a16="http://schemas.microsoft.com/office/drawing/2014/main" id="{E5022D03-9838-4383-8188-771EB2F6B7A4}"/>
            </a:ext>
          </a:extLst>
        </xdr:cNvPr>
        <xdr:cNvSpPr/>
      </xdr:nvSpPr>
      <xdr:spPr>
        <a:xfrm>
          <a:off x="1714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143192</xdr:rowOff>
    </xdr:from>
    <xdr:to>
      <xdr:col>11</xdr:col>
      <xdr:colOff>136525</xdr:colOff>
      <xdr:row>29</xdr:row>
      <xdr:rowOff>164783</xdr:rowOff>
    </xdr:to>
    <xdr:cxnSp macro="">
      <xdr:nvCxnSpPr>
        <xdr:cNvPr id="104" name="直線コネクタ 103">
          <a:extLst>
            <a:ext uri="{FF2B5EF4-FFF2-40B4-BE49-F238E27FC236}">
              <a16:creationId xmlns:a16="http://schemas.microsoft.com/office/drawing/2014/main" id="{667BC984-3024-4887-B548-75CC051FB748}"/>
            </a:ext>
          </a:extLst>
        </xdr:cNvPr>
        <xdr:cNvCxnSpPr/>
      </xdr:nvCxnSpPr>
      <xdr:spPr>
        <a:xfrm>
          <a:off x="1765300" y="5886767"/>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5" name="n_1aveValue有形固定資産減価償却率">
          <a:extLst>
            <a:ext uri="{FF2B5EF4-FFF2-40B4-BE49-F238E27FC236}">
              <a16:creationId xmlns:a16="http://schemas.microsoft.com/office/drawing/2014/main" id="{CA36BB91-4C33-4863-80BB-E18DEBB4008C}"/>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6" name="n_2aveValue有形固定資産減価償却率">
          <a:extLst>
            <a:ext uri="{FF2B5EF4-FFF2-40B4-BE49-F238E27FC236}">
              <a16:creationId xmlns:a16="http://schemas.microsoft.com/office/drawing/2014/main" id="{27A02E79-8628-42A0-A5F6-8878E74E8146}"/>
            </a:ext>
          </a:extLst>
        </xdr:cNvPr>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a:extLst>
            <a:ext uri="{FF2B5EF4-FFF2-40B4-BE49-F238E27FC236}">
              <a16:creationId xmlns:a16="http://schemas.microsoft.com/office/drawing/2014/main" id="{1050827D-5838-4EB5-A875-411002B69FBB}"/>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8" name="n_4aveValue有形固定資産減価償却率">
          <a:extLst>
            <a:ext uri="{FF2B5EF4-FFF2-40B4-BE49-F238E27FC236}">
              <a16:creationId xmlns:a16="http://schemas.microsoft.com/office/drawing/2014/main" id="{3C924426-0134-47CF-AF82-29304B3A375C}"/>
            </a:ext>
          </a:extLst>
        </xdr:cNvPr>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160513</xdr:rowOff>
    </xdr:from>
    <xdr:ext cx="405111" cy="259045"/>
    <xdr:sp macro="" textlink="">
      <xdr:nvSpPr>
        <xdr:cNvPr id="109" name="n_1mainValue有形固定資産減価償却率">
          <a:extLst>
            <a:ext uri="{FF2B5EF4-FFF2-40B4-BE49-F238E27FC236}">
              <a16:creationId xmlns:a16="http://schemas.microsoft.com/office/drawing/2014/main" id="{CD453646-EE9E-4522-8FAD-B4C3B4A026F9}"/>
            </a:ext>
          </a:extLst>
        </xdr:cNvPr>
        <xdr:cNvSpPr txBox="1"/>
      </xdr:nvSpPr>
      <xdr:spPr>
        <a:xfrm>
          <a:off x="3836044" y="573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10" name="n_2mainValue有形固定資産減価償却率">
          <a:extLst>
            <a:ext uri="{FF2B5EF4-FFF2-40B4-BE49-F238E27FC236}">
              <a16:creationId xmlns:a16="http://schemas.microsoft.com/office/drawing/2014/main" id="{549E0C70-C251-492A-911F-B5F5E64835DD}"/>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60660</xdr:rowOff>
    </xdr:from>
    <xdr:ext cx="405111" cy="259045"/>
    <xdr:sp macro="" textlink="">
      <xdr:nvSpPr>
        <xdr:cNvPr id="111" name="n_3mainValue有形固定資産減価償却率">
          <a:extLst>
            <a:ext uri="{FF2B5EF4-FFF2-40B4-BE49-F238E27FC236}">
              <a16:creationId xmlns:a16="http://schemas.microsoft.com/office/drawing/2014/main" id="{A3E902AC-169D-4F31-B904-059A12F0D422}"/>
            </a:ext>
          </a:extLst>
        </xdr:cNvPr>
        <xdr:cNvSpPr txBox="1"/>
      </xdr:nvSpPr>
      <xdr:spPr>
        <a:xfrm>
          <a:off x="2324744" y="563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39069</xdr:rowOff>
    </xdr:from>
    <xdr:ext cx="405111" cy="259045"/>
    <xdr:sp macro="" textlink="">
      <xdr:nvSpPr>
        <xdr:cNvPr id="112" name="n_4mainValue有形固定資産減価償却率">
          <a:extLst>
            <a:ext uri="{FF2B5EF4-FFF2-40B4-BE49-F238E27FC236}">
              <a16:creationId xmlns:a16="http://schemas.microsoft.com/office/drawing/2014/main" id="{CEB2D83B-09C9-4419-BDB9-7F77272889A8}"/>
            </a:ext>
          </a:extLst>
        </xdr:cNvPr>
        <xdr:cNvSpPr txBox="1"/>
      </xdr:nvSpPr>
      <xdr:spPr>
        <a:xfrm>
          <a:off x="1562744"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516A7D88-7301-4D76-8C1C-4348FD59C23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D092DB68-16BD-4C57-A475-E2DBA80255F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5" name="正方形/長方形 114">
          <a:extLst>
            <a:ext uri="{FF2B5EF4-FFF2-40B4-BE49-F238E27FC236}">
              <a16:creationId xmlns:a16="http://schemas.microsoft.com/office/drawing/2014/main" id="{C92B52C8-B2D0-48A9-8D26-30B6740B45DC}"/>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384E194F-1C0D-4021-B14A-76CF218ACAE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14B5DCCE-51F5-4A16-B044-2D7747081C2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F427A6FA-1C87-4112-85CE-31FEE5EB50A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271B006C-B950-4E37-B2A2-7DAA5499AB9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985F2840-42C7-417D-ADFE-E6CF3D48B43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B3B3A54F-FE63-4062-85F9-E42422D534A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E182D34D-AF2B-468A-AEFE-BEDB0E5CC09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962EB54B-71C9-42B7-97F5-F02E524D3A4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57AF430-B05B-41F7-9C85-5D40A6D80BC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ECDE31D8-244D-4C03-9D4A-C94D1FBF2D8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これまで債務償還比率は算定されていない。引き続き、健全な財政運営に努めていく。</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D4A98E79-2145-4CAB-80AC-530E6A303DE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E592DB26-BA3F-4830-9304-1053B5800B4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3619D15C-4BA7-48B0-8553-6FAB2B5AA4C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209BF4FF-10A3-48F0-AF78-51CD4C63F45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8D4BBD8F-CDFE-46DC-B700-F6AB5D5F82A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F89FA9D4-E4AF-4BCE-8EE7-1A837AB10C0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583921C0-4157-4FD7-8356-7D868BE35A4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68B14F8A-A8E9-48AF-8B37-1F9E8B6CBD9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2AEAD7B9-7A0D-43F2-A825-26B1F880228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46D82C0E-DE4B-4D37-95B7-A8C0E5AA363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13C726F8-237E-4B2D-9C82-67156089957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A6B30D7D-AFF4-45EE-8FDF-DBD4DDE60DF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401A888F-2B42-4401-A152-DE378E9C4AF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5FC433FB-0607-4084-8836-1E8D2E68C90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1D70A686-AC7C-41E0-B7C9-FEA0C1AB5E7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659670A3-676C-461D-B05E-29EC1C70C32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F8FB3599-EAA5-4A90-86A0-20A893BA740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01AA2963-E424-4EC9-95B2-7EB8048F2A53}"/>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AB4A7522-90E6-40D9-AA3F-076370D7B9C2}"/>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A591B121-7D11-40A4-A03E-DA1C1561D3FB}"/>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12CF09D0-122F-4E96-BB26-0EB643B35C6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17675694-551F-47F5-B042-0485D419624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0AB57686-CAD1-4170-A583-30BED1C4B16A}"/>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253A8D54-84AF-4EE9-AC21-6403113BFFD1}"/>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75923FDA-94B2-4EE7-A7C8-F4FA23D9268C}"/>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81573A16-AF42-41F9-90C1-4343D3B490B7}"/>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42AF475E-FDC1-437D-AFC3-22DE670F4C02}"/>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8FAFCE47-4C77-4A5F-8B8E-C62E9F26CF1C}"/>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945ABAA-2A09-4700-B563-1F834448D88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81DF26B4-1904-4F58-86D5-17562EFFF81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56711D0F-7B88-4A39-88D1-B21AEE7BFDE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E094C567-A45C-4536-8A1C-2EEB99CBF7D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C49945B8-F5A3-4A40-9D16-F05D5FE75C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C35C5A78-B0CA-43B2-9969-DB0AE1E993DC}"/>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F0E358CC-AD22-4852-B4A2-2DD9C2FC1B1E}"/>
            </a:ext>
          </a:extLst>
        </xdr:cNvPr>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6AEE6C9A-C972-4B04-A064-5A243A75BB81}"/>
            </a:ext>
          </a:extLst>
        </xdr:cNvPr>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9873EB83-17FD-4743-9DED-6FD312D8FEE0}"/>
            </a:ext>
          </a:extLst>
        </xdr:cNvPr>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10508A8-CB8A-469E-A18D-591F3EC7D15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F05D8F1-1BB4-4367-9514-D63D81AEB6E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3C9C260-97C5-44B0-AC58-8A075744571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298CA2D-5806-4D3D-A545-867B970C5B8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3D5B30A-3E83-45CB-9B3D-602A5129B6F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60B2B0B-6DCC-4E4A-9675-EBA92C30285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21B78F-B206-442E-8DE7-B0F73601B6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C5D49D-DE06-48AB-971D-8CEB9DABE2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246FCC-AD57-472D-9DD1-25EB2B12D27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2C4BAF-649E-42D9-BF95-159E2C225F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8D0074-8029-47A1-9D9A-53C3BC56C6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5B7E59-1010-4331-9E25-CE4EA4A223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84722E-1003-49A7-B8A3-8EA38E4965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EF64E3-83CA-484B-88A7-133B22CA9D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393C45-8067-4753-94B2-2E512DF695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6657FF-2D32-4559-87E9-0D8E61D0F8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0B8C5A-CDD6-4C99-B256-FA3CEA55D3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E7D5FF-16D0-4703-9F39-DA300417FD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CD02E9-A692-4206-BA5B-9221D0140F4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23716B-6072-4C75-B891-8C60F57655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4793DF-A73A-4860-A480-51E87889A9B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E2B5BEE-5B60-493D-855E-A88BBEA9993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617EC6-9318-46C1-8B3F-077B97EDF1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1451CE-AAA0-4D72-B0F0-4426549FB1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82712C-DC65-48AA-AFB6-E486817043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639F39-2AB9-4B90-862B-18A679C06E3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912E1C-7F3D-4039-8DE7-7DDEFD53FB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9829E0-DE7F-4E13-8519-D7664FAB13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B9A591-0F3E-4B33-A609-C28AA38FA9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7B73FE-B0EB-4F40-AE6A-8CFDB1D6FC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41A0B1-7F56-4DE8-9A07-064A5A5216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2BFEF58-68C9-4057-82BB-EA0AB1A80D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AEEC6B-A9F9-466E-A7A7-242AF69308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7F0979-12B5-4527-BF82-6C013573E2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CE15BB-A705-4B94-9146-99700B3903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9F5DB9-E2BE-4CD8-BCA4-D276F6442EE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D354216-31AE-4F81-81CF-AFF80BBC3F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288E23-BF95-4F53-A04B-147D138F99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EDE448-3266-4AE8-95B9-FB9157233D5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02A183-42E9-463F-A0AD-963EE4D83F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E184D8-34B1-44B8-B765-A03F3EB82F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96AC28-C0A9-493D-AAD3-04433B9A1E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3D9071-78D8-4895-B8B7-9C0452F61E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9955C36-25FB-4B21-9D5F-E5F1200F58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B3A9AE-6646-48B9-856A-A8E9613DB64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0E4951-4436-4163-9AF9-D33ACCD81E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8A9004-F39F-4C00-9005-FB42EB536F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3F1436-E641-4438-8CF7-24971B0D7F8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CA82E05-462C-4F26-9614-4D87DE71F0B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F321638-07F6-44E0-B72A-D2ABC518DEC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95A11F3-B923-4D93-AC04-A519E09E29C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0EDD3E7-DA68-4A53-A476-940FA7BD3FC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3AAC095-922F-43C8-A27F-4BE8215E152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F738ADF-9C84-4E4E-A5E5-64A167EFB93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A6767D6-48CB-4826-8C3B-4AFD76035B5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D542D12-6DD0-455E-946D-7CFC68E7686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5795F5A-965C-4908-8EEE-04D3FD8DD13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0AF9BD3-ED1F-41F5-B08E-8461C404C69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12A19CF-10F4-4F7D-A1C6-BC78F1C6EFA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EFAC032-59F3-405E-93FF-9D0DD58FAB9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C59C422-2411-42BC-807B-4841498902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68E8F2D7-B17B-465C-BF03-B810EA28A331}"/>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F38C8FD7-7A39-492C-950A-EC45CEEF1A2D}"/>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859586CE-4FDB-4F1F-83BA-9F7BF63EC463}"/>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635B9DD4-B868-48BA-8391-2DA53EC8DE7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FFA022D1-2E82-472D-8D60-3F67FAD59279}"/>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73EE5F9B-2BA2-4C60-825C-87744751D216}"/>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3C0E7AC9-8268-4CE2-A55B-999188EB7417}"/>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8EC1E507-85E9-41E8-9AB2-FD6BA73C5A19}"/>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41EA7A44-E66D-48EA-A066-CE815DC530FC}"/>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74188F97-BCBB-4059-B369-9BF99ACD73E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E3601665-55F4-4196-8ED1-74A4729AD44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8D80009-05BF-4CE6-8B69-EC779275CE0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680746-7EEC-461D-A93D-8A8C308E18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862FF0-17B0-465C-982B-60F6B50BBB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B2B2F46-F964-4B91-8917-254CA784CB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ADBC67-0C75-41FE-A7AA-779C7F68A1D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a:extLst>
            <a:ext uri="{FF2B5EF4-FFF2-40B4-BE49-F238E27FC236}">
              <a16:creationId xmlns:a16="http://schemas.microsoft.com/office/drawing/2014/main" id="{701D81E9-C43B-49CF-8B8F-536A45FE72F6}"/>
            </a:ext>
          </a:extLst>
        </xdr:cNvPr>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667E7C5F-C34E-4CBB-83D3-670B7BD7D019}"/>
            </a:ext>
          </a:extLst>
        </xdr:cNvPr>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a:extLst>
            <a:ext uri="{FF2B5EF4-FFF2-40B4-BE49-F238E27FC236}">
              <a16:creationId xmlns:a16="http://schemas.microsoft.com/office/drawing/2014/main" id="{DC466E67-711B-4D33-ABEC-43262A61BEA2}"/>
            </a:ext>
          </a:extLst>
        </xdr:cNvPr>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104775</xdr:rowOff>
    </xdr:to>
    <xdr:cxnSp macro="">
      <xdr:nvCxnSpPr>
        <xdr:cNvPr id="76" name="直線コネクタ 75">
          <a:extLst>
            <a:ext uri="{FF2B5EF4-FFF2-40B4-BE49-F238E27FC236}">
              <a16:creationId xmlns:a16="http://schemas.microsoft.com/office/drawing/2014/main" id="{CF79B666-A429-415C-9B1A-2F9028133FC2}"/>
            </a:ext>
          </a:extLst>
        </xdr:cNvPr>
        <xdr:cNvCxnSpPr/>
      </xdr:nvCxnSpPr>
      <xdr:spPr>
        <a:xfrm>
          <a:off x="3797300" y="64236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7" name="楕円 76">
          <a:extLst>
            <a:ext uri="{FF2B5EF4-FFF2-40B4-BE49-F238E27FC236}">
              <a16:creationId xmlns:a16="http://schemas.microsoft.com/office/drawing/2014/main" id="{CB0279A5-5D34-40B7-8BE1-EA6B5DC44996}"/>
            </a:ext>
          </a:extLst>
        </xdr:cNvPr>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80010</xdr:rowOff>
    </xdr:to>
    <xdr:cxnSp macro="">
      <xdr:nvCxnSpPr>
        <xdr:cNvPr id="78" name="直線コネクタ 77">
          <a:extLst>
            <a:ext uri="{FF2B5EF4-FFF2-40B4-BE49-F238E27FC236}">
              <a16:creationId xmlns:a16="http://schemas.microsoft.com/office/drawing/2014/main" id="{AC78451B-4740-48E1-BC93-EE3F5AF8452E}"/>
            </a:ext>
          </a:extLst>
        </xdr:cNvPr>
        <xdr:cNvCxnSpPr/>
      </xdr:nvCxnSpPr>
      <xdr:spPr>
        <a:xfrm>
          <a:off x="2908300" y="6417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E08EAF54-DEC3-4CB7-90F3-92F9C2EA5259}"/>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74295</xdr:rowOff>
    </xdr:to>
    <xdr:cxnSp macro="">
      <xdr:nvCxnSpPr>
        <xdr:cNvPr id="80" name="直線コネクタ 79">
          <a:extLst>
            <a:ext uri="{FF2B5EF4-FFF2-40B4-BE49-F238E27FC236}">
              <a16:creationId xmlns:a16="http://schemas.microsoft.com/office/drawing/2014/main" id="{8C5114C8-2EAB-403E-BBBA-7D51ADA1196A}"/>
            </a:ext>
          </a:extLst>
        </xdr:cNvPr>
        <xdr:cNvCxnSpPr/>
      </xdr:nvCxnSpPr>
      <xdr:spPr>
        <a:xfrm>
          <a:off x="2019300" y="6374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109220</xdr:rowOff>
    </xdr:from>
    <xdr:to>
      <xdr:col>6</xdr:col>
      <xdr:colOff>38100</xdr:colOff>
      <xdr:row>37</xdr:row>
      <xdr:rowOff>39370</xdr:rowOff>
    </xdr:to>
    <xdr:sp macro="" textlink="">
      <xdr:nvSpPr>
        <xdr:cNvPr id="81" name="楕円 80">
          <a:extLst>
            <a:ext uri="{FF2B5EF4-FFF2-40B4-BE49-F238E27FC236}">
              <a16:creationId xmlns:a16="http://schemas.microsoft.com/office/drawing/2014/main" id="{D09F1CB4-7746-4B31-9569-C56FF9C92CBE}"/>
            </a:ext>
          </a:extLst>
        </xdr:cNvPr>
        <xdr:cNvSpPr/>
      </xdr:nvSpPr>
      <xdr:spPr>
        <a:xfrm>
          <a:off x="107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160020</xdr:rowOff>
    </xdr:from>
    <xdr:to>
      <xdr:col>10</xdr:col>
      <xdr:colOff>114300</xdr:colOff>
      <xdr:row>37</xdr:row>
      <xdr:rowOff>30480</xdr:rowOff>
    </xdr:to>
    <xdr:cxnSp macro="">
      <xdr:nvCxnSpPr>
        <xdr:cNvPr id="82" name="直線コネクタ 81">
          <a:extLst>
            <a:ext uri="{FF2B5EF4-FFF2-40B4-BE49-F238E27FC236}">
              <a16:creationId xmlns:a16="http://schemas.microsoft.com/office/drawing/2014/main" id="{7558F797-F0DC-4BAE-821E-AE291CAA2DBE}"/>
            </a:ext>
          </a:extLst>
        </xdr:cNvPr>
        <xdr:cNvCxnSpPr/>
      </xdr:nvCxnSpPr>
      <xdr:spPr>
        <a:xfrm>
          <a:off x="1130300" y="6332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448F5E6-9872-4F22-93B7-D27E554ADB56}"/>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CFC4D8C7-3A01-4857-BE5B-AD27E6AA6498}"/>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E99D18AB-F34A-4157-9727-362213889AC6}"/>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75F8F1D7-FDA6-4028-82AF-3778BE650499}"/>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a:extLst>
            <a:ext uri="{FF2B5EF4-FFF2-40B4-BE49-F238E27FC236}">
              <a16:creationId xmlns:a16="http://schemas.microsoft.com/office/drawing/2014/main" id="{B73B1C48-9917-4F57-ACE9-073C787E5DDF}"/>
            </a:ext>
          </a:extLst>
        </xdr:cNvPr>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88" name="n_2mainValue【道路】&#10;有形固定資産減価償却率">
          <a:extLst>
            <a:ext uri="{FF2B5EF4-FFF2-40B4-BE49-F238E27FC236}">
              <a16:creationId xmlns:a16="http://schemas.microsoft.com/office/drawing/2014/main" id="{71C494D1-A780-4FDC-8005-5B25D2010D15}"/>
            </a:ext>
          </a:extLst>
        </xdr:cNvPr>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0FDF3614-E6F9-40AE-B151-0F8BCB610212}"/>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55897</xdr:rowOff>
    </xdr:from>
    <xdr:ext cx="405111" cy="259045"/>
    <xdr:sp macro="" textlink="">
      <xdr:nvSpPr>
        <xdr:cNvPr id="90" name="n_4mainValue【道路】&#10;有形固定資産減価償却率">
          <a:extLst>
            <a:ext uri="{FF2B5EF4-FFF2-40B4-BE49-F238E27FC236}">
              <a16:creationId xmlns:a16="http://schemas.microsoft.com/office/drawing/2014/main" id="{B04ABEDA-D96B-4705-AACF-580C1CDA4211}"/>
            </a:ext>
          </a:extLst>
        </xdr:cNvPr>
        <xdr:cNvSpPr txBox="1"/>
      </xdr:nvSpPr>
      <xdr:spPr>
        <a:xfrm>
          <a:off x="927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D6D4E9A-5AC9-42C1-BDCD-B93F7216B6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FFEFE2D-784B-4275-BAB3-FB6A528211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40164E8-B128-436A-A0C9-C69B6BBA03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22873A8-5264-4AA4-9E70-EE950CAE14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F0A71AF-1955-4E20-826D-8E9E859FE6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C04F5CF-893E-427D-A0AA-1DCA13A6DA4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C7636D6-586A-4F3F-A6E3-2D8C1B54C3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5B52674-B385-4411-9AED-AACA33C4BA9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653A74A-50D5-457A-99E7-8DA90BEA79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BF6685A-3A6B-4C7A-8F3C-6EA20F6138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CA0460F-4815-4F0B-AD5E-D7DC394C1B3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6892616-E7F8-416A-A13C-86B0DCFD141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9FEAADD-1AA9-4586-B85C-84263C19D32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ADBD835-FE48-4066-A541-A98A7160AC5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768E99F-F93E-4F86-BCFF-B5858FCBB7C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DB0E170-58C6-43BF-AE7C-02FD1458433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625A9E4-B772-4494-9B12-3DC2F0DE6A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E6E5482-0C08-4DAA-8179-5FA1F28B25E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67A9C40-E408-482A-9CB0-AB8B9B1C1A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F4D18CE-B522-4666-A78A-560FC18AF26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0B23F57-3EFC-4ACF-B4AD-49379E9261D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E91E800-305D-4D7F-BEB8-97C34C059F6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47633B1-68A3-4990-996B-11C576B4C5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E761B04C-B0A4-4774-A974-E4DC1E5D203F}"/>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214B5E0C-DA5E-48BC-9457-AF7E905037CF}"/>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AF5647F4-7361-44CB-8343-01F96438E189}"/>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58CA8694-1615-4B8E-93EB-D0C1E56C463B}"/>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4C98BF39-5E09-4720-ABA0-67BD1EBECCFB}"/>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42095B2A-2FCB-4EDF-8696-1B9AB25815E4}"/>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2182551F-C8FA-4DF9-9442-34AC6E2D5AE7}"/>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DF2F9671-CC9F-4E33-8425-B7482F52D9C7}"/>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E5B58A94-D07D-4033-8A87-63D052FF943C}"/>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632FA539-58B1-4570-81CE-98A435F75D72}"/>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49B0D850-7B90-441E-87DB-C18FC51C4883}"/>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8D09F5-7EAD-4B00-A8EA-037674DD04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879BC7-A0BB-4386-8A45-5373F7B965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9369B3-2376-44CF-8A6C-D7C66E5603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FAA45EF-6DED-48BA-8F2E-E5F7A8D738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87EDAB2-E452-4523-883B-EA937756F7E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137414</xdr:rowOff>
    </xdr:from>
    <xdr:to>
      <xdr:col>55</xdr:col>
      <xdr:colOff>50800</xdr:colOff>
      <xdr:row>41</xdr:row>
      <xdr:rowOff>67564</xdr:rowOff>
    </xdr:to>
    <xdr:sp macro="" textlink="">
      <xdr:nvSpPr>
        <xdr:cNvPr id="130" name="楕円 129">
          <a:extLst>
            <a:ext uri="{FF2B5EF4-FFF2-40B4-BE49-F238E27FC236}">
              <a16:creationId xmlns:a16="http://schemas.microsoft.com/office/drawing/2014/main" id="{CBE29E6A-E26C-45F9-A3CC-10E2F9D4F64C}"/>
            </a:ext>
          </a:extLst>
        </xdr:cNvPr>
        <xdr:cNvSpPr/>
      </xdr:nvSpPr>
      <xdr:spPr>
        <a:xfrm>
          <a:off x="104267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115841</xdr:rowOff>
    </xdr:from>
    <xdr:ext cx="469744" cy="259045"/>
    <xdr:sp macro="" textlink="">
      <xdr:nvSpPr>
        <xdr:cNvPr id="131" name="【道路】&#10;一人当たり延長該当値テキスト">
          <a:extLst>
            <a:ext uri="{FF2B5EF4-FFF2-40B4-BE49-F238E27FC236}">
              <a16:creationId xmlns:a16="http://schemas.microsoft.com/office/drawing/2014/main" id="{632A71CC-CB70-419F-87F7-B5FD23430937}"/>
            </a:ext>
          </a:extLst>
        </xdr:cNvPr>
        <xdr:cNvSpPr txBox="1"/>
      </xdr:nvSpPr>
      <xdr:spPr>
        <a:xfrm>
          <a:off x="105156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137757</xdr:rowOff>
    </xdr:from>
    <xdr:to>
      <xdr:col>50</xdr:col>
      <xdr:colOff>165100</xdr:colOff>
      <xdr:row>41</xdr:row>
      <xdr:rowOff>67907</xdr:rowOff>
    </xdr:to>
    <xdr:sp macro="" textlink="">
      <xdr:nvSpPr>
        <xdr:cNvPr id="132" name="楕円 131">
          <a:extLst>
            <a:ext uri="{FF2B5EF4-FFF2-40B4-BE49-F238E27FC236}">
              <a16:creationId xmlns:a16="http://schemas.microsoft.com/office/drawing/2014/main" id="{8F498DD9-6600-433D-9E89-92AC8931768F}"/>
            </a:ext>
          </a:extLst>
        </xdr:cNvPr>
        <xdr:cNvSpPr/>
      </xdr:nvSpPr>
      <xdr:spPr>
        <a:xfrm>
          <a:off x="9588500" y="69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16764</xdr:rowOff>
    </xdr:from>
    <xdr:to>
      <xdr:col>55</xdr:col>
      <xdr:colOff>0</xdr:colOff>
      <xdr:row>41</xdr:row>
      <xdr:rowOff>17107</xdr:rowOff>
    </xdr:to>
    <xdr:cxnSp macro="">
      <xdr:nvCxnSpPr>
        <xdr:cNvPr id="133" name="直線コネクタ 132">
          <a:extLst>
            <a:ext uri="{FF2B5EF4-FFF2-40B4-BE49-F238E27FC236}">
              <a16:creationId xmlns:a16="http://schemas.microsoft.com/office/drawing/2014/main" id="{22771849-205D-4477-8B91-57472E0EF012}"/>
            </a:ext>
          </a:extLst>
        </xdr:cNvPr>
        <xdr:cNvCxnSpPr/>
      </xdr:nvCxnSpPr>
      <xdr:spPr>
        <a:xfrm flipV="1">
          <a:off x="9639300" y="7046214"/>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137909</xdr:rowOff>
    </xdr:from>
    <xdr:to>
      <xdr:col>46</xdr:col>
      <xdr:colOff>38100</xdr:colOff>
      <xdr:row>41</xdr:row>
      <xdr:rowOff>68059</xdr:rowOff>
    </xdr:to>
    <xdr:sp macro="" textlink="">
      <xdr:nvSpPr>
        <xdr:cNvPr id="134" name="楕円 133">
          <a:extLst>
            <a:ext uri="{FF2B5EF4-FFF2-40B4-BE49-F238E27FC236}">
              <a16:creationId xmlns:a16="http://schemas.microsoft.com/office/drawing/2014/main" id="{CCF0D67E-A905-491B-A32C-591C31DA26CA}"/>
            </a:ext>
          </a:extLst>
        </xdr:cNvPr>
        <xdr:cNvSpPr/>
      </xdr:nvSpPr>
      <xdr:spPr>
        <a:xfrm>
          <a:off x="8699500" y="69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17107</xdr:rowOff>
    </xdr:from>
    <xdr:to>
      <xdr:col>50</xdr:col>
      <xdr:colOff>114300</xdr:colOff>
      <xdr:row>41</xdr:row>
      <xdr:rowOff>17259</xdr:rowOff>
    </xdr:to>
    <xdr:cxnSp macro="">
      <xdr:nvCxnSpPr>
        <xdr:cNvPr id="135" name="直線コネクタ 134">
          <a:extLst>
            <a:ext uri="{FF2B5EF4-FFF2-40B4-BE49-F238E27FC236}">
              <a16:creationId xmlns:a16="http://schemas.microsoft.com/office/drawing/2014/main" id="{46704447-9D29-4C75-B702-B8DFDF76710E}"/>
            </a:ext>
          </a:extLst>
        </xdr:cNvPr>
        <xdr:cNvCxnSpPr/>
      </xdr:nvCxnSpPr>
      <xdr:spPr>
        <a:xfrm flipV="1">
          <a:off x="8750300" y="704655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138595</xdr:rowOff>
    </xdr:from>
    <xdr:to>
      <xdr:col>41</xdr:col>
      <xdr:colOff>101600</xdr:colOff>
      <xdr:row>41</xdr:row>
      <xdr:rowOff>68745</xdr:rowOff>
    </xdr:to>
    <xdr:sp macro="" textlink="">
      <xdr:nvSpPr>
        <xdr:cNvPr id="136" name="楕円 135">
          <a:extLst>
            <a:ext uri="{FF2B5EF4-FFF2-40B4-BE49-F238E27FC236}">
              <a16:creationId xmlns:a16="http://schemas.microsoft.com/office/drawing/2014/main" id="{D9F57804-3B50-486C-BFB7-DDEF64FCAB27}"/>
            </a:ext>
          </a:extLst>
        </xdr:cNvPr>
        <xdr:cNvSpPr/>
      </xdr:nvSpPr>
      <xdr:spPr>
        <a:xfrm>
          <a:off x="7810500" y="69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17259</xdr:rowOff>
    </xdr:from>
    <xdr:to>
      <xdr:col>45</xdr:col>
      <xdr:colOff>177800</xdr:colOff>
      <xdr:row>41</xdr:row>
      <xdr:rowOff>17945</xdr:rowOff>
    </xdr:to>
    <xdr:cxnSp macro="">
      <xdr:nvCxnSpPr>
        <xdr:cNvPr id="137" name="直線コネクタ 136">
          <a:extLst>
            <a:ext uri="{FF2B5EF4-FFF2-40B4-BE49-F238E27FC236}">
              <a16:creationId xmlns:a16="http://schemas.microsoft.com/office/drawing/2014/main" id="{A27041F2-7805-4352-B36E-FF50C0D731F1}"/>
            </a:ext>
          </a:extLst>
        </xdr:cNvPr>
        <xdr:cNvCxnSpPr/>
      </xdr:nvCxnSpPr>
      <xdr:spPr>
        <a:xfrm flipV="1">
          <a:off x="7861300" y="704670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139129</xdr:rowOff>
    </xdr:from>
    <xdr:to>
      <xdr:col>36</xdr:col>
      <xdr:colOff>165100</xdr:colOff>
      <xdr:row>41</xdr:row>
      <xdr:rowOff>69279</xdr:rowOff>
    </xdr:to>
    <xdr:sp macro="" textlink="">
      <xdr:nvSpPr>
        <xdr:cNvPr id="138" name="楕円 137">
          <a:extLst>
            <a:ext uri="{FF2B5EF4-FFF2-40B4-BE49-F238E27FC236}">
              <a16:creationId xmlns:a16="http://schemas.microsoft.com/office/drawing/2014/main" id="{576C42E8-1B23-40DB-9368-8E6EBEC903E6}"/>
            </a:ext>
          </a:extLst>
        </xdr:cNvPr>
        <xdr:cNvSpPr/>
      </xdr:nvSpPr>
      <xdr:spPr>
        <a:xfrm>
          <a:off x="6921500" y="6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17945</xdr:rowOff>
    </xdr:from>
    <xdr:to>
      <xdr:col>41</xdr:col>
      <xdr:colOff>50800</xdr:colOff>
      <xdr:row>41</xdr:row>
      <xdr:rowOff>18479</xdr:rowOff>
    </xdr:to>
    <xdr:cxnSp macro="">
      <xdr:nvCxnSpPr>
        <xdr:cNvPr id="139" name="直線コネクタ 138">
          <a:extLst>
            <a:ext uri="{FF2B5EF4-FFF2-40B4-BE49-F238E27FC236}">
              <a16:creationId xmlns:a16="http://schemas.microsoft.com/office/drawing/2014/main" id="{C607FDA3-2C9B-4982-A1FE-0746BF8B221D}"/>
            </a:ext>
          </a:extLst>
        </xdr:cNvPr>
        <xdr:cNvCxnSpPr/>
      </xdr:nvCxnSpPr>
      <xdr:spPr>
        <a:xfrm flipV="1">
          <a:off x="6972300" y="704739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65F45352-819D-4383-930A-1BDCE9D301AC}"/>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BF2FEE93-826F-4619-99EF-1A9308682253}"/>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F0F5F621-E3F0-45E1-BFC2-C1D76E36D373}"/>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E25822D-BCD4-4479-92B5-3342DC1BDB88}"/>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59034</xdr:rowOff>
    </xdr:from>
    <xdr:ext cx="469744" cy="259045"/>
    <xdr:sp macro="" textlink="">
      <xdr:nvSpPr>
        <xdr:cNvPr id="144" name="n_1mainValue【道路】&#10;一人当たり延長">
          <a:extLst>
            <a:ext uri="{FF2B5EF4-FFF2-40B4-BE49-F238E27FC236}">
              <a16:creationId xmlns:a16="http://schemas.microsoft.com/office/drawing/2014/main" id="{D9D81813-2284-4099-8E39-DE4D575E4B39}"/>
            </a:ext>
          </a:extLst>
        </xdr:cNvPr>
        <xdr:cNvSpPr txBox="1"/>
      </xdr:nvSpPr>
      <xdr:spPr>
        <a:xfrm>
          <a:off x="9391727" y="70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59186</xdr:rowOff>
    </xdr:from>
    <xdr:ext cx="469744" cy="259045"/>
    <xdr:sp macro="" textlink="">
      <xdr:nvSpPr>
        <xdr:cNvPr id="145" name="n_2mainValue【道路】&#10;一人当たり延長">
          <a:extLst>
            <a:ext uri="{FF2B5EF4-FFF2-40B4-BE49-F238E27FC236}">
              <a16:creationId xmlns:a16="http://schemas.microsoft.com/office/drawing/2014/main" id="{9E5E6E45-9E74-499A-8CA1-13519D407F82}"/>
            </a:ext>
          </a:extLst>
        </xdr:cNvPr>
        <xdr:cNvSpPr txBox="1"/>
      </xdr:nvSpPr>
      <xdr:spPr>
        <a:xfrm>
          <a:off x="8515427" y="708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59872</xdr:rowOff>
    </xdr:from>
    <xdr:ext cx="469744" cy="259045"/>
    <xdr:sp macro="" textlink="">
      <xdr:nvSpPr>
        <xdr:cNvPr id="146" name="n_3mainValue【道路】&#10;一人当たり延長">
          <a:extLst>
            <a:ext uri="{FF2B5EF4-FFF2-40B4-BE49-F238E27FC236}">
              <a16:creationId xmlns:a16="http://schemas.microsoft.com/office/drawing/2014/main" id="{ABEF4641-8D13-4E79-88E6-AC7BAE94BBA7}"/>
            </a:ext>
          </a:extLst>
        </xdr:cNvPr>
        <xdr:cNvSpPr txBox="1"/>
      </xdr:nvSpPr>
      <xdr:spPr>
        <a:xfrm>
          <a:off x="7626427" y="70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60406</xdr:rowOff>
    </xdr:from>
    <xdr:ext cx="469744" cy="259045"/>
    <xdr:sp macro="" textlink="">
      <xdr:nvSpPr>
        <xdr:cNvPr id="147" name="n_4mainValue【道路】&#10;一人当たり延長">
          <a:extLst>
            <a:ext uri="{FF2B5EF4-FFF2-40B4-BE49-F238E27FC236}">
              <a16:creationId xmlns:a16="http://schemas.microsoft.com/office/drawing/2014/main" id="{C10AF10E-315A-4CAE-B7BB-31BDFE6AAFAA}"/>
            </a:ext>
          </a:extLst>
        </xdr:cNvPr>
        <xdr:cNvSpPr txBox="1"/>
      </xdr:nvSpPr>
      <xdr:spPr>
        <a:xfrm>
          <a:off x="6737427" y="708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D541368-4E41-4608-97CB-3DE739B164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AA0CDCE-FEC6-43F3-AAD1-803687E590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9F252EF-F9F8-4082-A4B6-B1D347CA09F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7584105-63DB-409D-89EF-2ED9B49C8B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328BFF6-D5D8-48F2-907C-DED1D669B3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04043D4-0641-4CE9-AC8C-F147F0BB1B7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1107F7D-B6E6-44A6-A3C2-EAEB41F2CC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7E6141C-C474-4465-A4C3-7FE1BCB222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ECD5E84-257E-4613-A1E6-28BB1BC6C3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5AD467E-2F45-48AE-81A8-AAA697BEA9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8DA06A4-5449-49DC-8B6B-4C342F909FE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8397754-5B80-4E75-8824-8E75438150E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199801D-96CE-4730-B482-5D562BC7EDA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8C8FEA8-314C-4190-8E2C-93FD0E61C28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CF598B1-291D-4F02-A93E-09B0E06AAEB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16C609D-0C8E-4D2E-B1AD-B101DA5255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DD690D2-C1CE-41CD-B7A2-FCEEC781B67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8FBA2E2-4DFC-4031-92B3-6724BCD9EAA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271E87E-3AAE-4D17-B175-84F029A8B53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52DA31F-473D-48A0-9EA9-85376B83AFB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A0BC1E0-D9E0-4F28-AFDC-C440C1CD55A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34986AE-C633-4606-9C5A-6DF1471DAE5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BB876E9-155B-4854-976B-F7CED1E6706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C6DC9AC-71E6-4E8F-826B-4E2EA3DECE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C6CBC61-7BF1-403F-BF71-A0DFDA2DA5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B0216991-4802-49EE-89DA-583B0C9D8E5D}"/>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72F35CB-85E0-40D0-B60B-15564EFE1C37}"/>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1B637FA9-7B9C-49F4-8532-FB70DAC1A71F}"/>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309C131-011C-4F8B-9B60-417098C32882}"/>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2FB43E2B-D9A5-44CF-9D67-C181F196BCBC}"/>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981E7FA-92FE-44DB-9371-5A984288D1FE}"/>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EB1A47A0-21ED-4BD6-94FB-68F6E7EDFCC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4618935C-65BC-45B4-8654-18C128D487D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FC8CB8E8-0286-405E-807D-D7725B88345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D17F40DB-054F-4244-B7DF-E9DF8FFBAC86}"/>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7EC73545-E111-4744-AB5D-2E89666EA3AE}"/>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DE9EEE9-63DC-4309-B0E0-C62877F220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56B0554-4664-48CE-B8B9-A8A2BD3AB1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C958252-DB01-4D32-9FCC-4C176246A70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48A0680-9B68-4CC9-AFBD-0C9AABF016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D537555-CA1E-4ECE-B901-6F828BA82AC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127181</xdr:rowOff>
    </xdr:from>
    <xdr:to>
      <xdr:col>24</xdr:col>
      <xdr:colOff>114300</xdr:colOff>
      <xdr:row>63</xdr:row>
      <xdr:rowOff>57331</xdr:rowOff>
    </xdr:to>
    <xdr:sp macro="" textlink="">
      <xdr:nvSpPr>
        <xdr:cNvPr id="189" name="楕円 188">
          <a:extLst>
            <a:ext uri="{FF2B5EF4-FFF2-40B4-BE49-F238E27FC236}">
              <a16:creationId xmlns:a16="http://schemas.microsoft.com/office/drawing/2014/main" id="{51F15AEB-0D1D-47AF-B00D-666E30003628}"/>
            </a:ext>
          </a:extLst>
        </xdr:cNvPr>
        <xdr:cNvSpPr/>
      </xdr:nvSpPr>
      <xdr:spPr>
        <a:xfrm>
          <a:off x="45847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105608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481D6E7-525D-469C-A41F-9012317C5275}"/>
            </a:ext>
          </a:extLst>
        </xdr:cNvPr>
        <xdr:cNvSpPr txBox="1"/>
      </xdr:nvSpPr>
      <xdr:spPr>
        <a:xfrm>
          <a:off x="4673600"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101056</xdr:rowOff>
    </xdr:from>
    <xdr:to>
      <xdr:col>20</xdr:col>
      <xdr:colOff>38100</xdr:colOff>
      <xdr:row>63</xdr:row>
      <xdr:rowOff>31206</xdr:rowOff>
    </xdr:to>
    <xdr:sp macro="" textlink="">
      <xdr:nvSpPr>
        <xdr:cNvPr id="191" name="楕円 190">
          <a:extLst>
            <a:ext uri="{FF2B5EF4-FFF2-40B4-BE49-F238E27FC236}">
              <a16:creationId xmlns:a16="http://schemas.microsoft.com/office/drawing/2014/main" id="{AC78C277-7900-417F-890C-7616E8A9ADCA}"/>
            </a:ext>
          </a:extLst>
        </xdr:cNvPr>
        <xdr:cNvSpPr/>
      </xdr:nvSpPr>
      <xdr:spPr>
        <a:xfrm>
          <a:off x="3746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151856</xdr:rowOff>
    </xdr:from>
    <xdr:to>
      <xdr:col>24</xdr:col>
      <xdr:colOff>63500</xdr:colOff>
      <xdr:row>63</xdr:row>
      <xdr:rowOff>6531</xdr:rowOff>
    </xdr:to>
    <xdr:cxnSp macro="">
      <xdr:nvCxnSpPr>
        <xdr:cNvPr id="192" name="直線コネクタ 191">
          <a:extLst>
            <a:ext uri="{FF2B5EF4-FFF2-40B4-BE49-F238E27FC236}">
              <a16:creationId xmlns:a16="http://schemas.microsoft.com/office/drawing/2014/main" id="{EE61F979-9DC6-42E6-A5E9-C7FD0F21C956}"/>
            </a:ext>
          </a:extLst>
        </xdr:cNvPr>
        <xdr:cNvCxnSpPr/>
      </xdr:nvCxnSpPr>
      <xdr:spPr>
        <a:xfrm>
          <a:off x="3797300" y="107817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92891</xdr:rowOff>
    </xdr:from>
    <xdr:to>
      <xdr:col>15</xdr:col>
      <xdr:colOff>101600</xdr:colOff>
      <xdr:row>63</xdr:row>
      <xdr:rowOff>23041</xdr:rowOff>
    </xdr:to>
    <xdr:sp macro="" textlink="">
      <xdr:nvSpPr>
        <xdr:cNvPr id="193" name="楕円 192">
          <a:extLst>
            <a:ext uri="{FF2B5EF4-FFF2-40B4-BE49-F238E27FC236}">
              <a16:creationId xmlns:a16="http://schemas.microsoft.com/office/drawing/2014/main" id="{8E9BF088-711C-45D5-93FA-CC4DBEA2C0A4}"/>
            </a:ext>
          </a:extLst>
        </xdr:cNvPr>
        <xdr:cNvSpPr/>
      </xdr:nvSpPr>
      <xdr:spPr>
        <a:xfrm>
          <a:off x="2857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143691</xdr:rowOff>
    </xdr:from>
    <xdr:to>
      <xdr:col>19</xdr:col>
      <xdr:colOff>177800</xdr:colOff>
      <xdr:row>62</xdr:row>
      <xdr:rowOff>151856</xdr:rowOff>
    </xdr:to>
    <xdr:cxnSp macro="">
      <xdr:nvCxnSpPr>
        <xdr:cNvPr id="194" name="直線コネクタ 193">
          <a:extLst>
            <a:ext uri="{FF2B5EF4-FFF2-40B4-BE49-F238E27FC236}">
              <a16:creationId xmlns:a16="http://schemas.microsoft.com/office/drawing/2014/main" id="{811DBAA0-FD78-4508-88E5-6A33D7D47C65}"/>
            </a:ext>
          </a:extLst>
        </xdr:cNvPr>
        <xdr:cNvCxnSpPr/>
      </xdr:nvCxnSpPr>
      <xdr:spPr>
        <a:xfrm>
          <a:off x="2908300" y="1077359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39007</xdr:rowOff>
    </xdr:from>
    <xdr:to>
      <xdr:col>6</xdr:col>
      <xdr:colOff>38100</xdr:colOff>
      <xdr:row>62</xdr:row>
      <xdr:rowOff>140607</xdr:rowOff>
    </xdr:to>
    <xdr:sp macro="" textlink="">
      <xdr:nvSpPr>
        <xdr:cNvPr id="195" name="楕円 194">
          <a:extLst>
            <a:ext uri="{FF2B5EF4-FFF2-40B4-BE49-F238E27FC236}">
              <a16:creationId xmlns:a16="http://schemas.microsoft.com/office/drawing/2014/main" id="{8B99E54B-455D-4436-AD5F-1476E88C0CA3}"/>
            </a:ext>
          </a:extLst>
        </xdr:cNvPr>
        <xdr:cNvSpPr/>
      </xdr:nvSpPr>
      <xdr:spPr>
        <a:xfrm>
          <a:off x="1079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73858</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27733F40-E4AC-40EE-A8A6-08FE7B6B1728}"/>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60E17EE6-2EC1-490C-8273-9B8C827EA5AD}"/>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5C4C7560-9225-40BB-B23F-1F43164B2336}"/>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D9330-9830-45AF-A025-26061EB63AA4}"/>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22333</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CA6D8933-D43E-48D4-A03F-9D98D6E4ACD4}"/>
            </a:ext>
          </a:extLst>
        </xdr:cNvPr>
        <xdr:cNvSpPr txBox="1"/>
      </xdr:nvSpPr>
      <xdr:spPr>
        <a:xfrm>
          <a:off x="35820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14168</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2DE7AD6E-4FFE-48BE-A5EC-E539A0C59613}"/>
            </a:ext>
          </a:extLst>
        </xdr:cNvPr>
        <xdr:cNvSpPr txBox="1"/>
      </xdr:nvSpPr>
      <xdr:spPr>
        <a:xfrm>
          <a:off x="2705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131734</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E87796DD-F7E3-4211-9F01-15A9C85675DB}"/>
            </a:ext>
          </a:extLst>
        </xdr:cNvPr>
        <xdr:cNvSpPr txBox="1"/>
      </xdr:nvSpPr>
      <xdr:spPr>
        <a:xfrm>
          <a:off x="927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FF954C8-5CA0-41BD-94E3-46C30A493D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FB671DBA-20DE-4902-A5D2-8F412C66B7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B0F2E13-9735-4886-9A62-DDACB086C67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D67F37C-C0F9-4F05-9945-84DB0B14496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69B3FC1-BE69-4C21-9C74-D52DCDC90A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510AB00-6DC7-48B2-8DA1-8F4FEEA971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208D9E7-39B5-44D7-BA48-A609CC801E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088F72D-68DE-400C-8957-661121EA05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DDDE6A40-F3D5-41A0-A914-598D80428D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534B752-64F6-40FC-80FF-35B0792B9F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E03E6C37-0CE0-4E32-A11A-5F82F309E9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68BCF038-9715-4E84-96C7-3E0089B6070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33702B7F-BDE4-44BD-B267-54DCBAE6FE8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D4DF58B7-398C-49B0-B150-F93FAD22F75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7037BB3F-F69E-4B1A-9A73-FC47819A6D9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41A6FAF7-09CE-4291-98D3-2C7BA403443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94FC112D-CA96-42B6-B635-7F361D2DB66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EA2B49A3-18F7-44E9-8CFB-9E8C0612112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244BCA6D-A238-487D-879B-7BE6150CB16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2" name="テキスト ボックス 221">
          <a:extLst>
            <a:ext uri="{FF2B5EF4-FFF2-40B4-BE49-F238E27FC236}">
              <a16:creationId xmlns:a16="http://schemas.microsoft.com/office/drawing/2014/main" id="{B2329665-DD69-4F2B-A34C-4D574A041CE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5B52D13-86C3-4FA2-B8D6-25D64B6211D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E8F4F70-5B2C-4362-B97B-CE7FC8B9D41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7024ECE1-33FB-42E6-9CC2-C93E4FD7B1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26" name="直線コネクタ 225">
          <a:extLst>
            <a:ext uri="{FF2B5EF4-FFF2-40B4-BE49-F238E27FC236}">
              <a16:creationId xmlns:a16="http://schemas.microsoft.com/office/drawing/2014/main" id="{B833EC56-38E1-473D-8395-3731C659D5DA}"/>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E1525A82-2986-4EAB-8782-5119932BACDA}"/>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28" name="直線コネクタ 227">
          <a:extLst>
            <a:ext uri="{FF2B5EF4-FFF2-40B4-BE49-F238E27FC236}">
              <a16:creationId xmlns:a16="http://schemas.microsoft.com/office/drawing/2014/main" id="{602BAB42-93D7-417A-AEC0-0CC6AAB806E8}"/>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DDFE39CE-CC0B-4192-9007-D7D14E44E93E}"/>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0" name="直線コネクタ 229">
          <a:extLst>
            <a:ext uri="{FF2B5EF4-FFF2-40B4-BE49-F238E27FC236}">
              <a16:creationId xmlns:a16="http://schemas.microsoft.com/office/drawing/2014/main" id="{0E397887-BD17-4453-B4A6-F84B7D511E63}"/>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4C2F3A6-BF78-427E-A5F5-CA5231DD4E17}"/>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2" name="フローチャート: 判断 231">
          <a:extLst>
            <a:ext uri="{FF2B5EF4-FFF2-40B4-BE49-F238E27FC236}">
              <a16:creationId xmlns:a16="http://schemas.microsoft.com/office/drawing/2014/main" id="{C34A9F8B-73C4-4297-97A5-B7A399BAB274}"/>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3" name="フローチャート: 判断 232">
          <a:extLst>
            <a:ext uri="{FF2B5EF4-FFF2-40B4-BE49-F238E27FC236}">
              <a16:creationId xmlns:a16="http://schemas.microsoft.com/office/drawing/2014/main" id="{057DECA0-5173-4607-8926-77A6D2704095}"/>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4" name="フローチャート: 判断 233">
          <a:extLst>
            <a:ext uri="{FF2B5EF4-FFF2-40B4-BE49-F238E27FC236}">
              <a16:creationId xmlns:a16="http://schemas.microsoft.com/office/drawing/2014/main" id="{98008D34-A60C-4870-8049-3A6F397818C3}"/>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5" name="フローチャート: 判断 234">
          <a:extLst>
            <a:ext uri="{FF2B5EF4-FFF2-40B4-BE49-F238E27FC236}">
              <a16:creationId xmlns:a16="http://schemas.microsoft.com/office/drawing/2014/main" id="{8CE8BD70-2925-41F4-86E7-79437CCE7A1F}"/>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36" name="フローチャート: 判断 235">
          <a:extLst>
            <a:ext uri="{FF2B5EF4-FFF2-40B4-BE49-F238E27FC236}">
              <a16:creationId xmlns:a16="http://schemas.microsoft.com/office/drawing/2014/main" id="{0138179E-6CBB-4AFC-8286-81414AEC4F54}"/>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17FE890-BDF8-46C8-972A-DD2C0E32D8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21254A4-C702-4822-9870-6C3DC57C23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1493B42-D51F-4F75-8D93-D7880ED0C7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ACB1990-EAAE-4CD2-A8C9-BC49489FCDB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2453889-8B96-4031-B96C-5E1F72C0A8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79258</xdr:rowOff>
    </xdr:from>
    <xdr:to>
      <xdr:col>55</xdr:col>
      <xdr:colOff>50800</xdr:colOff>
      <xdr:row>64</xdr:row>
      <xdr:rowOff>9408</xdr:rowOff>
    </xdr:to>
    <xdr:sp macro="" textlink="">
      <xdr:nvSpPr>
        <xdr:cNvPr id="242" name="楕円 241">
          <a:extLst>
            <a:ext uri="{FF2B5EF4-FFF2-40B4-BE49-F238E27FC236}">
              <a16:creationId xmlns:a16="http://schemas.microsoft.com/office/drawing/2014/main" id="{F35780EA-2926-457A-B8BD-61E315EFABC2}"/>
            </a:ext>
          </a:extLst>
        </xdr:cNvPr>
        <xdr:cNvSpPr/>
      </xdr:nvSpPr>
      <xdr:spPr>
        <a:xfrm>
          <a:off x="10426700" y="108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28629008-EACC-48BA-A36B-A8BC42290BBF}"/>
            </a:ext>
          </a:extLst>
        </xdr:cNvPr>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79470</xdr:rowOff>
    </xdr:from>
    <xdr:to>
      <xdr:col>50</xdr:col>
      <xdr:colOff>165100</xdr:colOff>
      <xdr:row>64</xdr:row>
      <xdr:rowOff>9620</xdr:rowOff>
    </xdr:to>
    <xdr:sp macro="" textlink="">
      <xdr:nvSpPr>
        <xdr:cNvPr id="244" name="楕円 243">
          <a:extLst>
            <a:ext uri="{FF2B5EF4-FFF2-40B4-BE49-F238E27FC236}">
              <a16:creationId xmlns:a16="http://schemas.microsoft.com/office/drawing/2014/main" id="{1314300E-98FC-4BEF-9B24-84A716C759B9}"/>
            </a:ext>
          </a:extLst>
        </xdr:cNvPr>
        <xdr:cNvSpPr/>
      </xdr:nvSpPr>
      <xdr:spPr>
        <a:xfrm>
          <a:off x="9588500" y="108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130058</xdr:rowOff>
    </xdr:from>
    <xdr:to>
      <xdr:col>55</xdr:col>
      <xdr:colOff>0</xdr:colOff>
      <xdr:row>63</xdr:row>
      <xdr:rowOff>130270</xdr:rowOff>
    </xdr:to>
    <xdr:cxnSp macro="">
      <xdr:nvCxnSpPr>
        <xdr:cNvPr id="245" name="直線コネクタ 244">
          <a:extLst>
            <a:ext uri="{FF2B5EF4-FFF2-40B4-BE49-F238E27FC236}">
              <a16:creationId xmlns:a16="http://schemas.microsoft.com/office/drawing/2014/main" id="{E7F2DDB6-59C7-4F06-901C-91839ED24964}"/>
            </a:ext>
          </a:extLst>
        </xdr:cNvPr>
        <xdr:cNvCxnSpPr/>
      </xdr:nvCxnSpPr>
      <xdr:spPr>
        <a:xfrm flipV="1">
          <a:off x="9639300" y="10931408"/>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80968</xdr:rowOff>
    </xdr:from>
    <xdr:to>
      <xdr:col>46</xdr:col>
      <xdr:colOff>38100</xdr:colOff>
      <xdr:row>64</xdr:row>
      <xdr:rowOff>11118</xdr:rowOff>
    </xdr:to>
    <xdr:sp macro="" textlink="">
      <xdr:nvSpPr>
        <xdr:cNvPr id="246" name="楕円 245">
          <a:extLst>
            <a:ext uri="{FF2B5EF4-FFF2-40B4-BE49-F238E27FC236}">
              <a16:creationId xmlns:a16="http://schemas.microsoft.com/office/drawing/2014/main" id="{FF0452D8-A752-4667-A19D-73A1A045F27A}"/>
            </a:ext>
          </a:extLst>
        </xdr:cNvPr>
        <xdr:cNvSpPr/>
      </xdr:nvSpPr>
      <xdr:spPr>
        <a:xfrm>
          <a:off x="8699500" y="108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130270</xdr:rowOff>
    </xdr:from>
    <xdr:to>
      <xdr:col>50</xdr:col>
      <xdr:colOff>114300</xdr:colOff>
      <xdr:row>63</xdr:row>
      <xdr:rowOff>131768</xdr:rowOff>
    </xdr:to>
    <xdr:cxnSp macro="">
      <xdr:nvCxnSpPr>
        <xdr:cNvPr id="247" name="直線コネクタ 246">
          <a:extLst>
            <a:ext uri="{FF2B5EF4-FFF2-40B4-BE49-F238E27FC236}">
              <a16:creationId xmlns:a16="http://schemas.microsoft.com/office/drawing/2014/main" id="{323D3F32-2A35-4D9C-BDF5-90931A5B7D38}"/>
            </a:ext>
          </a:extLst>
        </xdr:cNvPr>
        <xdr:cNvCxnSpPr/>
      </xdr:nvCxnSpPr>
      <xdr:spPr>
        <a:xfrm flipV="1">
          <a:off x="8750300" y="10931620"/>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81273</xdr:rowOff>
    </xdr:from>
    <xdr:to>
      <xdr:col>36</xdr:col>
      <xdr:colOff>165100</xdr:colOff>
      <xdr:row>64</xdr:row>
      <xdr:rowOff>11423</xdr:rowOff>
    </xdr:to>
    <xdr:sp macro="" textlink="">
      <xdr:nvSpPr>
        <xdr:cNvPr id="248" name="楕円 247">
          <a:extLst>
            <a:ext uri="{FF2B5EF4-FFF2-40B4-BE49-F238E27FC236}">
              <a16:creationId xmlns:a16="http://schemas.microsoft.com/office/drawing/2014/main" id="{48C579AF-80A5-4EAB-BB99-604FC7AC3BA6}"/>
            </a:ext>
          </a:extLst>
        </xdr:cNvPr>
        <xdr:cNvSpPr/>
      </xdr:nvSpPr>
      <xdr:spPr>
        <a:xfrm>
          <a:off x="6921500" y="108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8858</xdr:rowOff>
    </xdr:from>
    <xdr:ext cx="599010" cy="259045"/>
    <xdr:sp macro="" textlink="">
      <xdr:nvSpPr>
        <xdr:cNvPr id="249" name="n_1aveValue【橋りょう・トンネル】&#10;一人当たり有形固定資産（償却資産）額">
          <a:extLst>
            <a:ext uri="{FF2B5EF4-FFF2-40B4-BE49-F238E27FC236}">
              <a16:creationId xmlns:a16="http://schemas.microsoft.com/office/drawing/2014/main" id="{89A7BFC5-1DE5-4EF9-B6CF-B462D14C78DB}"/>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0" name="n_2aveValue【橋りょう・トンネル】&#10;一人当たり有形固定資産（償却資産）額">
          <a:extLst>
            <a:ext uri="{FF2B5EF4-FFF2-40B4-BE49-F238E27FC236}">
              <a16:creationId xmlns:a16="http://schemas.microsoft.com/office/drawing/2014/main" id="{846E1428-D223-4FDA-A5E8-6EF4B7D71A87}"/>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1" name="n_3aveValue【橋りょう・トンネル】&#10;一人当たり有形固定資産（償却資産）額">
          <a:extLst>
            <a:ext uri="{FF2B5EF4-FFF2-40B4-BE49-F238E27FC236}">
              <a16:creationId xmlns:a16="http://schemas.microsoft.com/office/drawing/2014/main" id="{76C2EE4A-B952-4B8C-A97C-54BB64015C47}"/>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2" name="n_4aveValue【橋りょう・トンネル】&#10;一人当たり有形固定資産（償却資産）額">
          <a:extLst>
            <a:ext uri="{FF2B5EF4-FFF2-40B4-BE49-F238E27FC236}">
              <a16:creationId xmlns:a16="http://schemas.microsoft.com/office/drawing/2014/main" id="{5F306C27-BB29-4076-B85F-FCB513750971}"/>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747</xdr:rowOff>
    </xdr:from>
    <xdr:ext cx="534377" cy="259045"/>
    <xdr:sp macro="" textlink="">
      <xdr:nvSpPr>
        <xdr:cNvPr id="253" name="n_1mainValue【橋りょう・トンネル】&#10;一人当たり有形固定資産（償却資産）額">
          <a:extLst>
            <a:ext uri="{FF2B5EF4-FFF2-40B4-BE49-F238E27FC236}">
              <a16:creationId xmlns:a16="http://schemas.microsoft.com/office/drawing/2014/main" id="{C666E5B7-4973-433B-97A4-C2A3C3056867}"/>
            </a:ext>
          </a:extLst>
        </xdr:cNvPr>
        <xdr:cNvSpPr txBox="1"/>
      </xdr:nvSpPr>
      <xdr:spPr>
        <a:xfrm>
          <a:off x="9359411" y="109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2245</xdr:rowOff>
    </xdr:from>
    <xdr:ext cx="534377" cy="259045"/>
    <xdr:sp macro="" textlink="">
      <xdr:nvSpPr>
        <xdr:cNvPr id="254" name="n_2mainValue【橋りょう・トンネル】&#10;一人当たり有形固定資産（償却資産）額">
          <a:extLst>
            <a:ext uri="{FF2B5EF4-FFF2-40B4-BE49-F238E27FC236}">
              <a16:creationId xmlns:a16="http://schemas.microsoft.com/office/drawing/2014/main" id="{A988F29B-C94A-4F9F-B0DD-898F091E94FA}"/>
            </a:ext>
          </a:extLst>
        </xdr:cNvPr>
        <xdr:cNvSpPr txBox="1"/>
      </xdr:nvSpPr>
      <xdr:spPr>
        <a:xfrm>
          <a:off x="8483111" y="109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2550</xdr:rowOff>
    </xdr:from>
    <xdr:ext cx="534377" cy="259045"/>
    <xdr:sp macro="" textlink="">
      <xdr:nvSpPr>
        <xdr:cNvPr id="255" name="n_4mainValue【橋りょう・トンネル】&#10;一人当たり有形固定資産（償却資産）額">
          <a:extLst>
            <a:ext uri="{FF2B5EF4-FFF2-40B4-BE49-F238E27FC236}">
              <a16:creationId xmlns:a16="http://schemas.microsoft.com/office/drawing/2014/main" id="{1F22D4DA-F256-4159-A3E5-E65002F582CF}"/>
            </a:ext>
          </a:extLst>
        </xdr:cNvPr>
        <xdr:cNvSpPr txBox="1"/>
      </xdr:nvSpPr>
      <xdr:spPr>
        <a:xfrm>
          <a:off x="6705111" y="109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A828772A-2354-4026-8854-137B27E040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DBE2A000-7B95-4176-9329-11E69A9F15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D7A83F6F-0A36-481D-A2EA-6B3D2C5C75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1DBDAAFB-4ED9-49A4-9B23-62E53A93A9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9139B3BE-B43A-4069-8ECE-E8790F86F4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568BCD8A-D760-4026-97A2-0B587C6CE65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2F15F661-0E9B-4038-8C5D-BF6FD0F4DF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FF62922D-D22A-47AC-BF17-4C6B7285B3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A1ACAB7D-E100-48BB-B5A5-8FF58F891B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65BD4A93-2895-43D0-A15A-5E346045049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B907C04A-1C1D-4183-B794-925E3B5D404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a:extLst>
            <a:ext uri="{FF2B5EF4-FFF2-40B4-BE49-F238E27FC236}">
              <a16:creationId xmlns:a16="http://schemas.microsoft.com/office/drawing/2014/main" id="{17D3BFAB-98E8-4B7E-948E-7CFA43F80C8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a:extLst>
            <a:ext uri="{FF2B5EF4-FFF2-40B4-BE49-F238E27FC236}">
              <a16:creationId xmlns:a16="http://schemas.microsoft.com/office/drawing/2014/main" id="{950BCC3E-7D98-423E-BCAC-6D97A517535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a:extLst>
            <a:ext uri="{FF2B5EF4-FFF2-40B4-BE49-F238E27FC236}">
              <a16:creationId xmlns:a16="http://schemas.microsoft.com/office/drawing/2014/main" id="{89A42537-236F-421C-B197-C1BCD8A2A4C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a:extLst>
            <a:ext uri="{FF2B5EF4-FFF2-40B4-BE49-F238E27FC236}">
              <a16:creationId xmlns:a16="http://schemas.microsoft.com/office/drawing/2014/main" id="{9D28266A-B987-4BF5-ACF1-B74CF3FEFF8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a:extLst>
            <a:ext uri="{FF2B5EF4-FFF2-40B4-BE49-F238E27FC236}">
              <a16:creationId xmlns:a16="http://schemas.microsoft.com/office/drawing/2014/main" id="{CA1F6C85-C6D9-483E-9388-9E5362EFADA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a:extLst>
            <a:ext uri="{FF2B5EF4-FFF2-40B4-BE49-F238E27FC236}">
              <a16:creationId xmlns:a16="http://schemas.microsoft.com/office/drawing/2014/main" id="{74CC5990-B704-4856-B5B6-21A338AD802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a:extLst>
            <a:ext uri="{FF2B5EF4-FFF2-40B4-BE49-F238E27FC236}">
              <a16:creationId xmlns:a16="http://schemas.microsoft.com/office/drawing/2014/main" id="{F229407B-117C-4D6E-889C-9BE5E1FF24E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a:extLst>
            <a:ext uri="{FF2B5EF4-FFF2-40B4-BE49-F238E27FC236}">
              <a16:creationId xmlns:a16="http://schemas.microsoft.com/office/drawing/2014/main" id="{8CBAD044-65D5-441D-B869-3594CD09ADA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a:extLst>
            <a:ext uri="{FF2B5EF4-FFF2-40B4-BE49-F238E27FC236}">
              <a16:creationId xmlns:a16="http://schemas.microsoft.com/office/drawing/2014/main" id="{F2F5A7E4-7D99-45A0-9968-E2F7206DCB8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a:extLst>
            <a:ext uri="{FF2B5EF4-FFF2-40B4-BE49-F238E27FC236}">
              <a16:creationId xmlns:a16="http://schemas.microsoft.com/office/drawing/2014/main" id="{4D950310-6FFF-4DF9-999C-3C5B6686420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a:extLst>
            <a:ext uri="{FF2B5EF4-FFF2-40B4-BE49-F238E27FC236}">
              <a16:creationId xmlns:a16="http://schemas.microsoft.com/office/drawing/2014/main" id="{C323B4CE-42A8-4617-ABAC-660B4149A38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a:extLst>
            <a:ext uri="{FF2B5EF4-FFF2-40B4-BE49-F238E27FC236}">
              <a16:creationId xmlns:a16="http://schemas.microsoft.com/office/drawing/2014/main" id="{B358458E-89EF-4CE1-AD31-1D4A26A9139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601E27DB-9CE1-4309-B270-13574774BD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7D302E3E-9648-4714-99AA-A09FE7E72D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1" name="直線コネクタ 280">
          <a:extLst>
            <a:ext uri="{FF2B5EF4-FFF2-40B4-BE49-F238E27FC236}">
              <a16:creationId xmlns:a16="http://schemas.microsoft.com/office/drawing/2014/main" id="{4D1BC7CC-F01B-43C9-B841-EB774F79003C}"/>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ABF494DB-9478-4C24-A6E5-7D1E558618C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3" name="直線コネクタ 282">
          <a:extLst>
            <a:ext uri="{FF2B5EF4-FFF2-40B4-BE49-F238E27FC236}">
              <a16:creationId xmlns:a16="http://schemas.microsoft.com/office/drawing/2014/main" id="{FA617D75-8B14-499C-861B-11DAB998DD6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B01868FA-9656-46C7-96C6-0E6912C39F9C}"/>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85" name="直線コネクタ 284">
          <a:extLst>
            <a:ext uri="{FF2B5EF4-FFF2-40B4-BE49-F238E27FC236}">
              <a16:creationId xmlns:a16="http://schemas.microsoft.com/office/drawing/2014/main" id="{D07299FA-A04F-4D80-85C7-72A091BB5FDD}"/>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FFED515A-890D-4AF5-882D-CAE192B3F6D1}"/>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87" name="フローチャート: 判断 286">
          <a:extLst>
            <a:ext uri="{FF2B5EF4-FFF2-40B4-BE49-F238E27FC236}">
              <a16:creationId xmlns:a16="http://schemas.microsoft.com/office/drawing/2014/main" id="{1F94793D-B666-4305-B8DC-F09CEFCB7AD3}"/>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88" name="フローチャート: 判断 287">
          <a:extLst>
            <a:ext uri="{FF2B5EF4-FFF2-40B4-BE49-F238E27FC236}">
              <a16:creationId xmlns:a16="http://schemas.microsoft.com/office/drawing/2014/main" id="{D60A00B7-BC02-4872-B733-C2BC8EAD8732}"/>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89" name="フローチャート: 判断 288">
          <a:extLst>
            <a:ext uri="{FF2B5EF4-FFF2-40B4-BE49-F238E27FC236}">
              <a16:creationId xmlns:a16="http://schemas.microsoft.com/office/drawing/2014/main" id="{C9070D11-AED7-4CE3-827A-C5540EE22083}"/>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0" name="フローチャート: 判断 289">
          <a:extLst>
            <a:ext uri="{FF2B5EF4-FFF2-40B4-BE49-F238E27FC236}">
              <a16:creationId xmlns:a16="http://schemas.microsoft.com/office/drawing/2014/main" id="{4EC8E7AB-FBEF-4280-B3F8-7B6FC8A69C3B}"/>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1" name="フローチャート: 判断 290">
          <a:extLst>
            <a:ext uri="{FF2B5EF4-FFF2-40B4-BE49-F238E27FC236}">
              <a16:creationId xmlns:a16="http://schemas.microsoft.com/office/drawing/2014/main" id="{C66781FD-86AE-4DBA-8942-38E73BA04FC8}"/>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5F43560-C793-4A7F-95CF-74937013CE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F35ACCF-3BB3-4804-B3E8-D22D0B247D6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0C1444A-6B26-4979-B6DF-7C779AA3FA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C7F53AD-D381-46CF-8A31-5A8FEC94C9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E164B98-80F6-4949-8954-345A87DE5B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106499</xdr:rowOff>
    </xdr:from>
    <xdr:to>
      <xdr:col>24</xdr:col>
      <xdr:colOff>114300</xdr:colOff>
      <xdr:row>85</xdr:row>
      <xdr:rowOff>36649</xdr:rowOff>
    </xdr:to>
    <xdr:sp macro="" textlink="">
      <xdr:nvSpPr>
        <xdr:cNvPr id="297" name="楕円 296">
          <a:extLst>
            <a:ext uri="{FF2B5EF4-FFF2-40B4-BE49-F238E27FC236}">
              <a16:creationId xmlns:a16="http://schemas.microsoft.com/office/drawing/2014/main" id="{D6C51F7B-28A1-431B-BC60-054F4D600564}"/>
            </a:ext>
          </a:extLst>
        </xdr:cNvPr>
        <xdr:cNvSpPr/>
      </xdr:nvSpPr>
      <xdr:spPr>
        <a:xfrm>
          <a:off x="4584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84926</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6032505B-A8F8-4145-902D-AC26F55BF5D6}"/>
            </a:ext>
          </a:extLst>
        </xdr:cNvPr>
        <xdr:cNvSpPr txBox="1"/>
      </xdr:nvSpPr>
      <xdr:spPr>
        <a:xfrm>
          <a:off x="4673600"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54248</xdr:rowOff>
    </xdr:from>
    <xdr:to>
      <xdr:col>20</xdr:col>
      <xdr:colOff>38100</xdr:colOff>
      <xdr:row>84</xdr:row>
      <xdr:rowOff>155848</xdr:rowOff>
    </xdr:to>
    <xdr:sp macro="" textlink="">
      <xdr:nvSpPr>
        <xdr:cNvPr id="299" name="楕円 298">
          <a:extLst>
            <a:ext uri="{FF2B5EF4-FFF2-40B4-BE49-F238E27FC236}">
              <a16:creationId xmlns:a16="http://schemas.microsoft.com/office/drawing/2014/main" id="{71DF13B1-C63D-4F64-9C79-B5CAD61F0753}"/>
            </a:ext>
          </a:extLst>
        </xdr:cNvPr>
        <xdr:cNvSpPr/>
      </xdr:nvSpPr>
      <xdr:spPr>
        <a:xfrm>
          <a:off x="3746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105048</xdr:rowOff>
    </xdr:from>
    <xdr:to>
      <xdr:col>24</xdr:col>
      <xdr:colOff>63500</xdr:colOff>
      <xdr:row>84</xdr:row>
      <xdr:rowOff>157299</xdr:rowOff>
    </xdr:to>
    <xdr:cxnSp macro="">
      <xdr:nvCxnSpPr>
        <xdr:cNvPr id="300" name="直線コネクタ 299">
          <a:extLst>
            <a:ext uri="{FF2B5EF4-FFF2-40B4-BE49-F238E27FC236}">
              <a16:creationId xmlns:a16="http://schemas.microsoft.com/office/drawing/2014/main" id="{1296229F-895F-4A0F-B544-93309CB31326}"/>
            </a:ext>
          </a:extLst>
        </xdr:cNvPr>
        <xdr:cNvCxnSpPr/>
      </xdr:nvCxnSpPr>
      <xdr:spPr>
        <a:xfrm>
          <a:off x="3797300" y="1450684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168548</xdr:rowOff>
    </xdr:from>
    <xdr:to>
      <xdr:col>15</xdr:col>
      <xdr:colOff>101600</xdr:colOff>
      <xdr:row>84</xdr:row>
      <xdr:rowOff>98698</xdr:rowOff>
    </xdr:to>
    <xdr:sp macro="" textlink="">
      <xdr:nvSpPr>
        <xdr:cNvPr id="301" name="楕円 300">
          <a:extLst>
            <a:ext uri="{FF2B5EF4-FFF2-40B4-BE49-F238E27FC236}">
              <a16:creationId xmlns:a16="http://schemas.microsoft.com/office/drawing/2014/main" id="{35B3146E-DC02-456B-BE5B-77303EA7AFC7}"/>
            </a:ext>
          </a:extLst>
        </xdr:cNvPr>
        <xdr:cNvSpPr/>
      </xdr:nvSpPr>
      <xdr:spPr>
        <a:xfrm>
          <a:off x="2857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47898</xdr:rowOff>
    </xdr:from>
    <xdr:to>
      <xdr:col>19</xdr:col>
      <xdr:colOff>177800</xdr:colOff>
      <xdr:row>84</xdr:row>
      <xdr:rowOff>105048</xdr:rowOff>
    </xdr:to>
    <xdr:cxnSp macro="">
      <xdr:nvCxnSpPr>
        <xdr:cNvPr id="302" name="直線コネクタ 301">
          <a:extLst>
            <a:ext uri="{FF2B5EF4-FFF2-40B4-BE49-F238E27FC236}">
              <a16:creationId xmlns:a16="http://schemas.microsoft.com/office/drawing/2014/main" id="{B8BF3401-2B87-4781-B987-8370ADA4B5D6}"/>
            </a:ext>
          </a:extLst>
        </xdr:cNvPr>
        <xdr:cNvCxnSpPr/>
      </xdr:nvCxnSpPr>
      <xdr:spPr>
        <a:xfrm>
          <a:off x="2908300" y="144496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303" name="楕円 302">
          <a:extLst>
            <a:ext uri="{FF2B5EF4-FFF2-40B4-BE49-F238E27FC236}">
              <a16:creationId xmlns:a16="http://schemas.microsoft.com/office/drawing/2014/main" id="{42FCC3BC-BB00-4E95-9FEA-79CA9687FB40}"/>
            </a:ext>
          </a:extLst>
        </xdr:cNvPr>
        <xdr:cNvSpPr/>
      </xdr:nvSpPr>
      <xdr:spPr>
        <a:xfrm>
          <a:off x="196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84</xdr:row>
      <xdr:rowOff>47898</xdr:rowOff>
    </xdr:to>
    <xdr:cxnSp macro="">
      <xdr:nvCxnSpPr>
        <xdr:cNvPr id="304" name="直線コネクタ 303">
          <a:extLst>
            <a:ext uri="{FF2B5EF4-FFF2-40B4-BE49-F238E27FC236}">
              <a16:creationId xmlns:a16="http://schemas.microsoft.com/office/drawing/2014/main" id="{7C1F4A4D-9F19-422B-BE81-7A38499AD3EE}"/>
            </a:ext>
          </a:extLst>
        </xdr:cNvPr>
        <xdr:cNvCxnSpPr/>
      </xdr:nvCxnSpPr>
      <xdr:spPr>
        <a:xfrm>
          <a:off x="2019300" y="1438275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28121</xdr:rowOff>
    </xdr:from>
    <xdr:to>
      <xdr:col>6</xdr:col>
      <xdr:colOff>38100</xdr:colOff>
      <xdr:row>83</xdr:row>
      <xdr:rowOff>129721</xdr:rowOff>
    </xdr:to>
    <xdr:sp macro="" textlink="">
      <xdr:nvSpPr>
        <xdr:cNvPr id="305" name="楕円 304">
          <a:extLst>
            <a:ext uri="{FF2B5EF4-FFF2-40B4-BE49-F238E27FC236}">
              <a16:creationId xmlns:a16="http://schemas.microsoft.com/office/drawing/2014/main" id="{CBDAA335-A106-4C1E-90B7-8AEB29C0D0AB}"/>
            </a:ext>
          </a:extLst>
        </xdr:cNvPr>
        <xdr:cNvSpPr/>
      </xdr:nvSpPr>
      <xdr:spPr>
        <a:xfrm>
          <a:off x="1079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78921</xdr:rowOff>
    </xdr:from>
    <xdr:to>
      <xdr:col>10</xdr:col>
      <xdr:colOff>114300</xdr:colOff>
      <xdr:row>83</xdr:row>
      <xdr:rowOff>152400</xdr:rowOff>
    </xdr:to>
    <xdr:cxnSp macro="">
      <xdr:nvCxnSpPr>
        <xdr:cNvPr id="306" name="直線コネクタ 305">
          <a:extLst>
            <a:ext uri="{FF2B5EF4-FFF2-40B4-BE49-F238E27FC236}">
              <a16:creationId xmlns:a16="http://schemas.microsoft.com/office/drawing/2014/main" id="{03F69013-AAD8-4BCF-B418-BC83B251D2CE}"/>
            </a:ext>
          </a:extLst>
        </xdr:cNvPr>
        <xdr:cNvCxnSpPr/>
      </xdr:nvCxnSpPr>
      <xdr:spPr>
        <a:xfrm>
          <a:off x="1130300" y="1430927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07" name="n_1aveValue【公営住宅】&#10;有形固定資産減価償却率">
          <a:extLst>
            <a:ext uri="{FF2B5EF4-FFF2-40B4-BE49-F238E27FC236}">
              <a16:creationId xmlns:a16="http://schemas.microsoft.com/office/drawing/2014/main" id="{617F668C-047D-4C73-9499-928D949AF712}"/>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08" name="n_2aveValue【公営住宅】&#10;有形固定資産減価償却率">
          <a:extLst>
            <a:ext uri="{FF2B5EF4-FFF2-40B4-BE49-F238E27FC236}">
              <a16:creationId xmlns:a16="http://schemas.microsoft.com/office/drawing/2014/main" id="{69801F68-8C16-4388-AEA0-51414A11A2C9}"/>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09" name="n_3aveValue【公営住宅】&#10;有形固定資産減価償却率">
          <a:extLst>
            <a:ext uri="{FF2B5EF4-FFF2-40B4-BE49-F238E27FC236}">
              <a16:creationId xmlns:a16="http://schemas.microsoft.com/office/drawing/2014/main" id="{F891ECA2-DF6C-41A5-AAD3-ECC99569B802}"/>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0" name="n_4aveValue【公営住宅】&#10;有形固定資産減価償却率">
          <a:extLst>
            <a:ext uri="{FF2B5EF4-FFF2-40B4-BE49-F238E27FC236}">
              <a16:creationId xmlns:a16="http://schemas.microsoft.com/office/drawing/2014/main" id="{D881DDC6-4614-474A-83DF-3294782C9FB8}"/>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146975</xdr:rowOff>
    </xdr:from>
    <xdr:ext cx="405111" cy="259045"/>
    <xdr:sp macro="" textlink="">
      <xdr:nvSpPr>
        <xdr:cNvPr id="311" name="n_1mainValue【公営住宅】&#10;有形固定資産減価償却率">
          <a:extLst>
            <a:ext uri="{FF2B5EF4-FFF2-40B4-BE49-F238E27FC236}">
              <a16:creationId xmlns:a16="http://schemas.microsoft.com/office/drawing/2014/main" id="{F63CC83B-D059-4681-8DF2-DB6CF3E6F068}"/>
            </a:ext>
          </a:extLst>
        </xdr:cNvPr>
        <xdr:cNvSpPr txBox="1"/>
      </xdr:nvSpPr>
      <xdr:spPr>
        <a:xfrm>
          <a:off x="3582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89825</xdr:rowOff>
    </xdr:from>
    <xdr:ext cx="405111" cy="259045"/>
    <xdr:sp macro="" textlink="">
      <xdr:nvSpPr>
        <xdr:cNvPr id="312" name="n_2mainValue【公営住宅】&#10;有形固定資産減価償却率">
          <a:extLst>
            <a:ext uri="{FF2B5EF4-FFF2-40B4-BE49-F238E27FC236}">
              <a16:creationId xmlns:a16="http://schemas.microsoft.com/office/drawing/2014/main" id="{DBD3CC66-4115-44EB-895B-0988A11584A6}"/>
            </a:ext>
          </a:extLst>
        </xdr:cNvPr>
        <xdr:cNvSpPr txBox="1"/>
      </xdr:nvSpPr>
      <xdr:spPr>
        <a:xfrm>
          <a:off x="2705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313" name="n_3mainValue【公営住宅】&#10;有形固定資産減価償却率">
          <a:extLst>
            <a:ext uri="{FF2B5EF4-FFF2-40B4-BE49-F238E27FC236}">
              <a16:creationId xmlns:a16="http://schemas.microsoft.com/office/drawing/2014/main" id="{8A6DA86E-B434-4FBB-95D3-F6ECB5F7AEF9}"/>
            </a:ext>
          </a:extLst>
        </xdr:cNvPr>
        <xdr:cNvSpPr txBox="1"/>
      </xdr:nvSpPr>
      <xdr:spPr>
        <a:xfrm>
          <a:off x="1816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14" name="n_4mainValue【公営住宅】&#10;有形固定資産減価償却率">
          <a:extLst>
            <a:ext uri="{FF2B5EF4-FFF2-40B4-BE49-F238E27FC236}">
              <a16:creationId xmlns:a16="http://schemas.microsoft.com/office/drawing/2014/main" id="{EFD73088-4B2A-4D72-B3A7-04B3CF3AE74E}"/>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2094F60F-B0CB-4E6B-810D-0092F6268B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3FD78DA5-8668-417F-9475-92A3BE0106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3D701CE2-3E01-498C-97C4-2A22F58827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BE137E9E-7B57-4EC3-895D-0FDB6DC51A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823011A4-8A9A-484A-94BF-04C51D2DEC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FED31260-4303-4FF6-BC69-D05176C4C13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54346096-23DD-475D-8A1F-8CCF0780BA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24ACF589-A053-4DBF-8F82-B2B032C33F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BC4B3D0-192A-4602-B018-5E41FFC5F73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3E9BC34F-7097-4B61-B963-C08CE3D35D9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6DE9ABD2-903C-4D1E-BBC6-779F357B7A3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97084FD5-A2C2-4A98-89F5-27B96B28ECD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05BEB7EF-7B6F-452E-BD3B-18A333F511B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878C8B35-8518-4F37-B90D-314A7B26C90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AC5ADD96-27BF-424C-909D-C40BB1715FE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60A76C38-0646-45C3-93C8-0AB360ABA6D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DCEBDCE3-9153-48C4-8403-24F68D4FCBF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860F64C2-B3C1-48FC-8238-BB2A308047F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BCB97BA7-3F3C-47A1-BBD3-A3E6DE8969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A4CE9967-5A1E-4A4D-8EF5-EC25D534A75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944419FE-EFE6-4DC9-B961-6B59FB07F4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215BD6B6-58AF-47DE-881C-52F8D4F4535C}"/>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E3976A7B-9CA3-4624-8B17-BCF52275F6C7}"/>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C9568326-3393-4D48-924F-1F10FAB2FC6A}"/>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39" name="【公営住宅】&#10;一人当たり面積最大値テキスト">
          <a:extLst>
            <a:ext uri="{FF2B5EF4-FFF2-40B4-BE49-F238E27FC236}">
              <a16:creationId xmlns:a16="http://schemas.microsoft.com/office/drawing/2014/main" id="{10017450-AE2B-49DE-9C19-35C23271EC82}"/>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0" name="直線コネクタ 339">
          <a:extLst>
            <a:ext uri="{FF2B5EF4-FFF2-40B4-BE49-F238E27FC236}">
              <a16:creationId xmlns:a16="http://schemas.microsoft.com/office/drawing/2014/main" id="{FBC43BFF-9597-4248-A4A4-6AE9B75C0B36}"/>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1" name="【公営住宅】&#10;一人当たり面積平均値テキスト">
          <a:extLst>
            <a:ext uri="{FF2B5EF4-FFF2-40B4-BE49-F238E27FC236}">
              <a16:creationId xmlns:a16="http://schemas.microsoft.com/office/drawing/2014/main" id="{55426C8A-E585-473D-8CAC-3C20B7066EB2}"/>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42" name="フローチャート: 判断 341">
          <a:extLst>
            <a:ext uri="{FF2B5EF4-FFF2-40B4-BE49-F238E27FC236}">
              <a16:creationId xmlns:a16="http://schemas.microsoft.com/office/drawing/2014/main" id="{198B53A3-3A29-4DB4-AEAA-099DC98F3865}"/>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43" name="フローチャート: 判断 342">
          <a:extLst>
            <a:ext uri="{FF2B5EF4-FFF2-40B4-BE49-F238E27FC236}">
              <a16:creationId xmlns:a16="http://schemas.microsoft.com/office/drawing/2014/main" id="{2FE81F13-B6B2-43D1-A86C-F52B34B24F07}"/>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44" name="フローチャート: 判断 343">
          <a:extLst>
            <a:ext uri="{FF2B5EF4-FFF2-40B4-BE49-F238E27FC236}">
              <a16:creationId xmlns:a16="http://schemas.microsoft.com/office/drawing/2014/main" id="{0B992059-53EA-4554-A0BA-8AC4715EEDC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45" name="フローチャート: 判断 344">
          <a:extLst>
            <a:ext uri="{FF2B5EF4-FFF2-40B4-BE49-F238E27FC236}">
              <a16:creationId xmlns:a16="http://schemas.microsoft.com/office/drawing/2014/main" id="{3CB6E13C-6C2B-4F49-BAEE-223149079117}"/>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46" name="フローチャート: 判断 345">
          <a:extLst>
            <a:ext uri="{FF2B5EF4-FFF2-40B4-BE49-F238E27FC236}">
              <a16:creationId xmlns:a16="http://schemas.microsoft.com/office/drawing/2014/main" id="{00A4E38A-D425-42DF-BBEE-FB7436216A72}"/>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D172272-385F-4F4C-8194-D3C89E5E417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7DB69E2A-8E4F-423B-AECE-85F5526BD5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FC0897F-D77B-4AEE-ADF4-19C01F30857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EA5740B-2C32-4DFA-A3B1-821D375269A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3471237-6FAD-4459-89D7-44C70C8E65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110286</xdr:rowOff>
    </xdr:from>
    <xdr:to>
      <xdr:col>55</xdr:col>
      <xdr:colOff>50800</xdr:colOff>
      <xdr:row>86</xdr:row>
      <xdr:rowOff>40436</xdr:rowOff>
    </xdr:to>
    <xdr:sp macro="" textlink="">
      <xdr:nvSpPr>
        <xdr:cNvPr id="352" name="楕円 351">
          <a:extLst>
            <a:ext uri="{FF2B5EF4-FFF2-40B4-BE49-F238E27FC236}">
              <a16:creationId xmlns:a16="http://schemas.microsoft.com/office/drawing/2014/main" id="{ED10024E-D054-4885-BAA9-0E4497D6F4D4}"/>
            </a:ext>
          </a:extLst>
        </xdr:cNvPr>
        <xdr:cNvSpPr/>
      </xdr:nvSpPr>
      <xdr:spPr>
        <a:xfrm>
          <a:off x="104267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25213</xdr:rowOff>
    </xdr:from>
    <xdr:ext cx="469744" cy="259045"/>
    <xdr:sp macro="" textlink="">
      <xdr:nvSpPr>
        <xdr:cNvPr id="353" name="【公営住宅】&#10;一人当たり面積該当値テキスト">
          <a:extLst>
            <a:ext uri="{FF2B5EF4-FFF2-40B4-BE49-F238E27FC236}">
              <a16:creationId xmlns:a16="http://schemas.microsoft.com/office/drawing/2014/main" id="{098226F8-9025-49EC-AF51-062B231B8D8D}"/>
            </a:ext>
          </a:extLst>
        </xdr:cNvPr>
        <xdr:cNvSpPr txBox="1"/>
      </xdr:nvSpPr>
      <xdr:spPr>
        <a:xfrm>
          <a:off x="10515600" y="1459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110286</xdr:rowOff>
    </xdr:from>
    <xdr:to>
      <xdr:col>50</xdr:col>
      <xdr:colOff>165100</xdr:colOff>
      <xdr:row>86</xdr:row>
      <xdr:rowOff>40436</xdr:rowOff>
    </xdr:to>
    <xdr:sp macro="" textlink="">
      <xdr:nvSpPr>
        <xdr:cNvPr id="354" name="楕円 353">
          <a:extLst>
            <a:ext uri="{FF2B5EF4-FFF2-40B4-BE49-F238E27FC236}">
              <a16:creationId xmlns:a16="http://schemas.microsoft.com/office/drawing/2014/main" id="{74EEFDAF-AF15-414B-B87A-AE16D6DF66B4}"/>
            </a:ext>
          </a:extLst>
        </xdr:cNvPr>
        <xdr:cNvSpPr/>
      </xdr:nvSpPr>
      <xdr:spPr>
        <a:xfrm>
          <a:off x="9588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161086</xdr:rowOff>
    </xdr:from>
    <xdr:to>
      <xdr:col>55</xdr:col>
      <xdr:colOff>0</xdr:colOff>
      <xdr:row>85</xdr:row>
      <xdr:rowOff>161086</xdr:rowOff>
    </xdr:to>
    <xdr:cxnSp macro="">
      <xdr:nvCxnSpPr>
        <xdr:cNvPr id="355" name="直線コネクタ 354">
          <a:extLst>
            <a:ext uri="{FF2B5EF4-FFF2-40B4-BE49-F238E27FC236}">
              <a16:creationId xmlns:a16="http://schemas.microsoft.com/office/drawing/2014/main" id="{B9D9B4E8-711C-43DC-BF75-722684300088}"/>
            </a:ext>
          </a:extLst>
        </xdr:cNvPr>
        <xdr:cNvCxnSpPr/>
      </xdr:nvCxnSpPr>
      <xdr:spPr>
        <a:xfrm>
          <a:off x="9639300" y="14734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110286</xdr:rowOff>
    </xdr:from>
    <xdr:to>
      <xdr:col>46</xdr:col>
      <xdr:colOff>38100</xdr:colOff>
      <xdr:row>86</xdr:row>
      <xdr:rowOff>40436</xdr:rowOff>
    </xdr:to>
    <xdr:sp macro="" textlink="">
      <xdr:nvSpPr>
        <xdr:cNvPr id="356" name="楕円 355">
          <a:extLst>
            <a:ext uri="{FF2B5EF4-FFF2-40B4-BE49-F238E27FC236}">
              <a16:creationId xmlns:a16="http://schemas.microsoft.com/office/drawing/2014/main" id="{53AE7D25-00B1-407E-ACF8-E103EDEB2AC2}"/>
            </a:ext>
          </a:extLst>
        </xdr:cNvPr>
        <xdr:cNvSpPr/>
      </xdr:nvSpPr>
      <xdr:spPr>
        <a:xfrm>
          <a:off x="8699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161086</xdr:rowOff>
    </xdr:from>
    <xdr:to>
      <xdr:col>50</xdr:col>
      <xdr:colOff>114300</xdr:colOff>
      <xdr:row>85</xdr:row>
      <xdr:rowOff>161086</xdr:rowOff>
    </xdr:to>
    <xdr:cxnSp macro="">
      <xdr:nvCxnSpPr>
        <xdr:cNvPr id="357" name="直線コネクタ 356">
          <a:extLst>
            <a:ext uri="{FF2B5EF4-FFF2-40B4-BE49-F238E27FC236}">
              <a16:creationId xmlns:a16="http://schemas.microsoft.com/office/drawing/2014/main" id="{E519E9BF-06DF-4F44-A461-6C5DCC8AAD58}"/>
            </a:ext>
          </a:extLst>
        </xdr:cNvPr>
        <xdr:cNvCxnSpPr/>
      </xdr:nvCxnSpPr>
      <xdr:spPr>
        <a:xfrm>
          <a:off x="8750300" y="1473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110286</xdr:rowOff>
    </xdr:from>
    <xdr:to>
      <xdr:col>41</xdr:col>
      <xdr:colOff>101600</xdr:colOff>
      <xdr:row>86</xdr:row>
      <xdr:rowOff>40436</xdr:rowOff>
    </xdr:to>
    <xdr:sp macro="" textlink="">
      <xdr:nvSpPr>
        <xdr:cNvPr id="358" name="楕円 357">
          <a:extLst>
            <a:ext uri="{FF2B5EF4-FFF2-40B4-BE49-F238E27FC236}">
              <a16:creationId xmlns:a16="http://schemas.microsoft.com/office/drawing/2014/main" id="{9676E22F-A19B-4A01-B411-C8043E6579D2}"/>
            </a:ext>
          </a:extLst>
        </xdr:cNvPr>
        <xdr:cNvSpPr/>
      </xdr:nvSpPr>
      <xdr:spPr>
        <a:xfrm>
          <a:off x="7810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161086</xdr:rowOff>
    </xdr:from>
    <xdr:to>
      <xdr:col>45</xdr:col>
      <xdr:colOff>177800</xdr:colOff>
      <xdr:row>85</xdr:row>
      <xdr:rowOff>161086</xdr:rowOff>
    </xdr:to>
    <xdr:cxnSp macro="">
      <xdr:nvCxnSpPr>
        <xdr:cNvPr id="359" name="直線コネクタ 358">
          <a:extLst>
            <a:ext uri="{FF2B5EF4-FFF2-40B4-BE49-F238E27FC236}">
              <a16:creationId xmlns:a16="http://schemas.microsoft.com/office/drawing/2014/main" id="{0E46B96D-D5BC-4BD2-9627-385DA911323C}"/>
            </a:ext>
          </a:extLst>
        </xdr:cNvPr>
        <xdr:cNvCxnSpPr/>
      </xdr:nvCxnSpPr>
      <xdr:spPr>
        <a:xfrm>
          <a:off x="7861300" y="1473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110286</xdr:rowOff>
    </xdr:from>
    <xdr:to>
      <xdr:col>36</xdr:col>
      <xdr:colOff>165100</xdr:colOff>
      <xdr:row>86</xdr:row>
      <xdr:rowOff>40436</xdr:rowOff>
    </xdr:to>
    <xdr:sp macro="" textlink="">
      <xdr:nvSpPr>
        <xdr:cNvPr id="360" name="楕円 359">
          <a:extLst>
            <a:ext uri="{FF2B5EF4-FFF2-40B4-BE49-F238E27FC236}">
              <a16:creationId xmlns:a16="http://schemas.microsoft.com/office/drawing/2014/main" id="{C6611E8C-A773-44F4-B10A-B9CF96403738}"/>
            </a:ext>
          </a:extLst>
        </xdr:cNvPr>
        <xdr:cNvSpPr/>
      </xdr:nvSpPr>
      <xdr:spPr>
        <a:xfrm>
          <a:off x="6921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161086</xdr:rowOff>
    </xdr:from>
    <xdr:to>
      <xdr:col>41</xdr:col>
      <xdr:colOff>50800</xdr:colOff>
      <xdr:row>85</xdr:row>
      <xdr:rowOff>161086</xdr:rowOff>
    </xdr:to>
    <xdr:cxnSp macro="">
      <xdr:nvCxnSpPr>
        <xdr:cNvPr id="361" name="直線コネクタ 360">
          <a:extLst>
            <a:ext uri="{FF2B5EF4-FFF2-40B4-BE49-F238E27FC236}">
              <a16:creationId xmlns:a16="http://schemas.microsoft.com/office/drawing/2014/main" id="{04A26B15-1665-4A84-B7A9-B9C23FBA15AC}"/>
            </a:ext>
          </a:extLst>
        </xdr:cNvPr>
        <xdr:cNvCxnSpPr/>
      </xdr:nvCxnSpPr>
      <xdr:spPr>
        <a:xfrm>
          <a:off x="6972300" y="14734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62" name="n_1aveValue【公営住宅】&#10;一人当たり面積">
          <a:extLst>
            <a:ext uri="{FF2B5EF4-FFF2-40B4-BE49-F238E27FC236}">
              <a16:creationId xmlns:a16="http://schemas.microsoft.com/office/drawing/2014/main" id="{5606D6F3-106E-4DA0-B790-4F3C233AB4EE}"/>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63" name="n_2aveValue【公営住宅】&#10;一人当たり面積">
          <a:extLst>
            <a:ext uri="{FF2B5EF4-FFF2-40B4-BE49-F238E27FC236}">
              <a16:creationId xmlns:a16="http://schemas.microsoft.com/office/drawing/2014/main" id="{3F98CD2A-15A7-4973-BA50-39BF995B847F}"/>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64" name="n_3aveValue【公営住宅】&#10;一人当たり面積">
          <a:extLst>
            <a:ext uri="{FF2B5EF4-FFF2-40B4-BE49-F238E27FC236}">
              <a16:creationId xmlns:a16="http://schemas.microsoft.com/office/drawing/2014/main" id="{F083A6C1-0810-4EB5-AAA5-43612BBC3158}"/>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65" name="n_4aveValue【公営住宅】&#10;一人当たり面積">
          <a:extLst>
            <a:ext uri="{FF2B5EF4-FFF2-40B4-BE49-F238E27FC236}">
              <a16:creationId xmlns:a16="http://schemas.microsoft.com/office/drawing/2014/main" id="{F1BFD770-A613-4FCF-98A8-DBBE11EEA88F}"/>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31563</xdr:rowOff>
    </xdr:from>
    <xdr:ext cx="469744" cy="259045"/>
    <xdr:sp macro="" textlink="">
      <xdr:nvSpPr>
        <xdr:cNvPr id="366" name="n_1mainValue【公営住宅】&#10;一人当たり面積">
          <a:extLst>
            <a:ext uri="{FF2B5EF4-FFF2-40B4-BE49-F238E27FC236}">
              <a16:creationId xmlns:a16="http://schemas.microsoft.com/office/drawing/2014/main" id="{60F52596-73F3-4847-8AD7-98E28DAC91E5}"/>
            </a:ext>
          </a:extLst>
        </xdr:cNvPr>
        <xdr:cNvSpPr txBox="1"/>
      </xdr:nvSpPr>
      <xdr:spPr>
        <a:xfrm>
          <a:off x="93917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31563</xdr:rowOff>
    </xdr:from>
    <xdr:ext cx="469744" cy="259045"/>
    <xdr:sp macro="" textlink="">
      <xdr:nvSpPr>
        <xdr:cNvPr id="367" name="n_2mainValue【公営住宅】&#10;一人当たり面積">
          <a:extLst>
            <a:ext uri="{FF2B5EF4-FFF2-40B4-BE49-F238E27FC236}">
              <a16:creationId xmlns:a16="http://schemas.microsoft.com/office/drawing/2014/main" id="{36D1DE08-F6AC-44A4-A9DE-D3710643ECE2}"/>
            </a:ext>
          </a:extLst>
        </xdr:cNvPr>
        <xdr:cNvSpPr txBox="1"/>
      </xdr:nvSpPr>
      <xdr:spPr>
        <a:xfrm>
          <a:off x="8515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31563</xdr:rowOff>
    </xdr:from>
    <xdr:ext cx="469744" cy="259045"/>
    <xdr:sp macro="" textlink="">
      <xdr:nvSpPr>
        <xdr:cNvPr id="368" name="n_3mainValue【公営住宅】&#10;一人当たり面積">
          <a:extLst>
            <a:ext uri="{FF2B5EF4-FFF2-40B4-BE49-F238E27FC236}">
              <a16:creationId xmlns:a16="http://schemas.microsoft.com/office/drawing/2014/main" id="{700A0E39-63B2-4C07-8683-5E7EA4C6C760}"/>
            </a:ext>
          </a:extLst>
        </xdr:cNvPr>
        <xdr:cNvSpPr txBox="1"/>
      </xdr:nvSpPr>
      <xdr:spPr>
        <a:xfrm>
          <a:off x="7626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31563</xdr:rowOff>
    </xdr:from>
    <xdr:ext cx="469744" cy="259045"/>
    <xdr:sp macro="" textlink="">
      <xdr:nvSpPr>
        <xdr:cNvPr id="369" name="n_4mainValue【公営住宅】&#10;一人当たり面積">
          <a:extLst>
            <a:ext uri="{FF2B5EF4-FFF2-40B4-BE49-F238E27FC236}">
              <a16:creationId xmlns:a16="http://schemas.microsoft.com/office/drawing/2014/main" id="{F43A73C3-DC43-4DBA-A6D1-B16FCBFB5601}"/>
            </a:ext>
          </a:extLst>
        </xdr:cNvPr>
        <xdr:cNvSpPr txBox="1"/>
      </xdr:nvSpPr>
      <xdr:spPr>
        <a:xfrm>
          <a:off x="6737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6AE1A16E-C0EB-4FFA-8FCB-214E83AB71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A7812625-6EC2-415E-A63A-19979563D9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899A084F-1D0E-48C2-843F-263D274D95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C023F393-7A0B-40B3-9D3A-434FB45E52F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9487FA82-51CD-4B95-AC64-0783540254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BFF19526-D21E-443A-B687-21B0AED297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9DA614DF-FB56-4339-ADEF-0C5501DE497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E6DE8A47-57CD-446F-B10A-A28665DE07F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68C60E0D-39F0-43D9-8705-25FBC2B0AC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53AEA80A-3D8E-4FAB-A4F7-D42393E1BF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6E54A631-ECA9-47F6-B839-D09B3D32A2A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5BACCF3C-C214-412A-99FC-9AD1616B6B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21C37824-F15B-45EE-A8EC-EB8C4CB90D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B4E135AC-3608-49FE-BE7F-8D90EFC77C2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B37D2B7A-7CC3-4048-97F5-FC90BF12C3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CA862DF6-9547-4341-8FA8-B0CFA9176F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BA54A683-8717-4572-904C-CA70A46940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C8CA0A37-6401-4C0C-9EA2-48F612CFD5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90390EB0-0BDB-4368-8654-A396AC7AFB5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4BB1EBCD-55FC-4682-A52D-5CDBBC1EB9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BCA7E4B3-2A6E-45A7-978C-3607A59A73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A00BB818-8257-4080-86B5-B5587CFBA3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D3B88D8-3CAF-4764-BFA2-D14AD223CD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AA339046-35C6-47C2-8FD9-663E4829C4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66027B77-449E-4D49-BC68-5660B0AD5E5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B2BC6E7E-A5DA-47DC-8821-2CBEE566DBA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EFFBE71F-9277-4CA9-886D-4C1FEFD5DA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F9C272D0-3CB1-42A0-A20F-32E3D1F7FE3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D3010C8C-F01D-4570-882B-C816BADD5A8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819C9C88-7612-467F-BC18-107787FD833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C2594BA0-5A0D-4E0A-9851-870B5C6E669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7E85EFFD-9B56-4FCC-BF10-DF42DC67DB5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F10845DB-C4E3-4DF8-B7D7-1096D9D2BC9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DF497B95-83CC-47DB-AD9E-090F2E74907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49ACDA65-DD6D-475C-8362-4519CBC0878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D107978C-6BBC-4933-98A1-15307C00FC7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id="{D818B27F-DE78-42AD-A974-197406A9004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CA0CF90F-368B-4B23-9304-01E162FC17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2F153388-3C54-40E9-8D44-E2681E6D110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0E968A4B-B26A-41FC-9CC0-E3ED3EAE18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0" name="直線コネクタ 409">
          <a:extLst>
            <a:ext uri="{FF2B5EF4-FFF2-40B4-BE49-F238E27FC236}">
              <a16:creationId xmlns:a16="http://schemas.microsoft.com/office/drawing/2014/main" id="{84050CAF-8584-4E7B-A3B4-150158BCAA92}"/>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1" name="【認定こども園・幼稚園・保育所】&#10;有形固定資産減価償却率最小値テキスト">
          <a:extLst>
            <a:ext uri="{FF2B5EF4-FFF2-40B4-BE49-F238E27FC236}">
              <a16:creationId xmlns:a16="http://schemas.microsoft.com/office/drawing/2014/main" id="{3B80514E-353C-4208-9DCF-7D9CAF5E76A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2" name="直線コネクタ 411">
          <a:extLst>
            <a:ext uri="{FF2B5EF4-FFF2-40B4-BE49-F238E27FC236}">
              <a16:creationId xmlns:a16="http://schemas.microsoft.com/office/drawing/2014/main" id="{B2CC4807-7EC4-4F78-A83F-CBD91C06926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5A23766A-9B7E-4092-8644-C0A41A053F0E}"/>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14" name="直線コネクタ 413">
          <a:extLst>
            <a:ext uri="{FF2B5EF4-FFF2-40B4-BE49-F238E27FC236}">
              <a16:creationId xmlns:a16="http://schemas.microsoft.com/office/drawing/2014/main" id="{B8387B41-38D1-438B-AA22-AD34209F3C82}"/>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68F4764B-772C-42A4-AC6E-04C3FD08E92F}"/>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16" name="フローチャート: 判断 415">
          <a:extLst>
            <a:ext uri="{FF2B5EF4-FFF2-40B4-BE49-F238E27FC236}">
              <a16:creationId xmlns:a16="http://schemas.microsoft.com/office/drawing/2014/main" id="{4C08B488-08FB-4048-81A8-41F9E09F2742}"/>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17" name="フローチャート: 判断 416">
          <a:extLst>
            <a:ext uri="{FF2B5EF4-FFF2-40B4-BE49-F238E27FC236}">
              <a16:creationId xmlns:a16="http://schemas.microsoft.com/office/drawing/2014/main" id="{C1AF804C-C675-4FEE-8DAB-4688441379B4}"/>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18" name="フローチャート: 判断 417">
          <a:extLst>
            <a:ext uri="{FF2B5EF4-FFF2-40B4-BE49-F238E27FC236}">
              <a16:creationId xmlns:a16="http://schemas.microsoft.com/office/drawing/2014/main" id="{C12339FB-DD8B-41A2-9C45-6B40411C52DD}"/>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19" name="フローチャート: 判断 418">
          <a:extLst>
            <a:ext uri="{FF2B5EF4-FFF2-40B4-BE49-F238E27FC236}">
              <a16:creationId xmlns:a16="http://schemas.microsoft.com/office/drawing/2014/main" id="{E48860C4-02E6-41D3-8C51-907ACEA2CD3B}"/>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0" name="フローチャート: 判断 419">
          <a:extLst>
            <a:ext uri="{FF2B5EF4-FFF2-40B4-BE49-F238E27FC236}">
              <a16:creationId xmlns:a16="http://schemas.microsoft.com/office/drawing/2014/main" id="{6B2C3601-F9E6-49AC-8F70-57E0DB804521}"/>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54089054-6C04-423C-9C60-362F7E190D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EC0D3EAC-D644-4504-8BD8-D9D56F7A49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D93A8E4-7C43-4B9F-B9C9-53FF8A3E5EC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7E600AF0-6B1A-4980-9C7A-199449DE60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D261CEA-2B08-46B9-8B00-8B1224E8B1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26" name="楕円 425">
          <a:extLst>
            <a:ext uri="{FF2B5EF4-FFF2-40B4-BE49-F238E27FC236}">
              <a16:creationId xmlns:a16="http://schemas.microsoft.com/office/drawing/2014/main" id="{3C8B51A3-75A2-4E9B-9B42-FF2D622ABF5F}"/>
            </a:ext>
          </a:extLst>
        </xdr:cNvPr>
        <xdr:cNvSpPr/>
      </xdr:nvSpPr>
      <xdr:spPr>
        <a:xfrm>
          <a:off x="16268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34307</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37165E56-9234-49FA-A0D7-4B28CF9F7C1F}"/>
            </a:ext>
          </a:extLst>
        </xdr:cNvPr>
        <xdr:cNvSpPr txBox="1"/>
      </xdr:nvSpPr>
      <xdr:spPr>
        <a:xfrm>
          <a:off x="16357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428" name="楕円 427">
          <a:extLst>
            <a:ext uri="{FF2B5EF4-FFF2-40B4-BE49-F238E27FC236}">
              <a16:creationId xmlns:a16="http://schemas.microsoft.com/office/drawing/2014/main" id="{DADE2D7E-14D6-48CB-9DB8-D0B09243D743}"/>
            </a:ext>
          </a:extLst>
        </xdr:cNvPr>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66675</xdr:rowOff>
    </xdr:from>
    <xdr:to>
      <xdr:col>85</xdr:col>
      <xdr:colOff>127000</xdr:colOff>
      <xdr:row>38</xdr:row>
      <xdr:rowOff>106680</xdr:rowOff>
    </xdr:to>
    <xdr:cxnSp macro="">
      <xdr:nvCxnSpPr>
        <xdr:cNvPr id="429" name="直線コネクタ 428">
          <a:extLst>
            <a:ext uri="{FF2B5EF4-FFF2-40B4-BE49-F238E27FC236}">
              <a16:creationId xmlns:a16="http://schemas.microsoft.com/office/drawing/2014/main" id="{D6C8539C-C552-4466-9BAF-EEF911D1928A}"/>
            </a:ext>
          </a:extLst>
        </xdr:cNvPr>
        <xdr:cNvCxnSpPr/>
      </xdr:nvCxnSpPr>
      <xdr:spPr>
        <a:xfrm>
          <a:off x="15481300" y="65817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430" name="楕円 429">
          <a:extLst>
            <a:ext uri="{FF2B5EF4-FFF2-40B4-BE49-F238E27FC236}">
              <a16:creationId xmlns:a16="http://schemas.microsoft.com/office/drawing/2014/main" id="{DD7F1A4F-17B4-4DA7-9E8B-626C933705C6}"/>
            </a:ext>
          </a:extLst>
        </xdr:cNvPr>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66675</xdr:rowOff>
    </xdr:to>
    <xdr:cxnSp macro="">
      <xdr:nvCxnSpPr>
        <xdr:cNvPr id="431" name="直線コネクタ 430">
          <a:extLst>
            <a:ext uri="{FF2B5EF4-FFF2-40B4-BE49-F238E27FC236}">
              <a16:creationId xmlns:a16="http://schemas.microsoft.com/office/drawing/2014/main" id="{3F7D7135-76E6-42E8-A0F9-26ED3963D67E}"/>
            </a:ext>
          </a:extLst>
        </xdr:cNvPr>
        <xdr:cNvCxnSpPr/>
      </xdr:nvCxnSpPr>
      <xdr:spPr>
        <a:xfrm>
          <a:off x="14592300" y="6572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32" name="楕円 431">
          <a:extLst>
            <a:ext uri="{FF2B5EF4-FFF2-40B4-BE49-F238E27FC236}">
              <a16:creationId xmlns:a16="http://schemas.microsoft.com/office/drawing/2014/main" id="{8FF3B64C-F199-42CC-A9B9-1DF0F459A4DD}"/>
            </a:ext>
          </a:extLst>
        </xdr:cNvPr>
        <xdr:cNvSpPr/>
      </xdr:nvSpPr>
      <xdr:spPr>
        <a:xfrm>
          <a:off x="13652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17145</xdr:rowOff>
    </xdr:from>
    <xdr:to>
      <xdr:col>76</xdr:col>
      <xdr:colOff>114300</xdr:colOff>
      <xdr:row>38</xdr:row>
      <xdr:rowOff>57150</xdr:rowOff>
    </xdr:to>
    <xdr:cxnSp macro="">
      <xdr:nvCxnSpPr>
        <xdr:cNvPr id="433" name="直線コネクタ 432">
          <a:extLst>
            <a:ext uri="{FF2B5EF4-FFF2-40B4-BE49-F238E27FC236}">
              <a16:creationId xmlns:a16="http://schemas.microsoft.com/office/drawing/2014/main" id="{72549545-B1A3-4E90-AF60-DF6715E44B32}"/>
            </a:ext>
          </a:extLst>
        </xdr:cNvPr>
        <xdr:cNvCxnSpPr/>
      </xdr:nvCxnSpPr>
      <xdr:spPr>
        <a:xfrm>
          <a:off x="13703300" y="6532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97790</xdr:rowOff>
    </xdr:from>
    <xdr:to>
      <xdr:col>67</xdr:col>
      <xdr:colOff>101600</xdr:colOff>
      <xdr:row>38</xdr:row>
      <xdr:rowOff>27940</xdr:rowOff>
    </xdr:to>
    <xdr:sp macro="" textlink="">
      <xdr:nvSpPr>
        <xdr:cNvPr id="434" name="楕円 433">
          <a:extLst>
            <a:ext uri="{FF2B5EF4-FFF2-40B4-BE49-F238E27FC236}">
              <a16:creationId xmlns:a16="http://schemas.microsoft.com/office/drawing/2014/main" id="{99C006F1-0FED-4251-B50B-E646CE7A1E51}"/>
            </a:ext>
          </a:extLst>
        </xdr:cNvPr>
        <xdr:cNvSpPr/>
      </xdr:nvSpPr>
      <xdr:spPr>
        <a:xfrm>
          <a:off x="1276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148590</xdr:rowOff>
    </xdr:from>
    <xdr:to>
      <xdr:col>71</xdr:col>
      <xdr:colOff>177800</xdr:colOff>
      <xdr:row>38</xdr:row>
      <xdr:rowOff>17145</xdr:rowOff>
    </xdr:to>
    <xdr:cxnSp macro="">
      <xdr:nvCxnSpPr>
        <xdr:cNvPr id="435" name="直線コネクタ 434">
          <a:extLst>
            <a:ext uri="{FF2B5EF4-FFF2-40B4-BE49-F238E27FC236}">
              <a16:creationId xmlns:a16="http://schemas.microsoft.com/office/drawing/2014/main" id="{79559748-10A1-4E0E-ADE9-18BAC3A59D1B}"/>
            </a:ext>
          </a:extLst>
        </xdr:cNvPr>
        <xdr:cNvCxnSpPr/>
      </xdr:nvCxnSpPr>
      <xdr:spPr>
        <a:xfrm>
          <a:off x="12814300" y="64922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F8878918-3348-442E-B18D-943D8D2D41A3}"/>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3D9CADAE-3538-4157-9B7B-6EC2FD871F64}"/>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ABBB25D3-EC1A-4E6F-BA1A-E4B8A583DC37}"/>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44BEB0AC-3058-4001-9CB1-3BBDB0DD032D}"/>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108602</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BE14EDA9-6B97-4AFF-9B9C-76B5FDF613C3}"/>
            </a:ext>
          </a:extLst>
        </xdr:cNvPr>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8C2ACD8D-21C7-48EE-97A6-425166919212}"/>
            </a:ext>
          </a:extLst>
        </xdr:cNvPr>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59072</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DE257998-F49E-4883-B705-002D78FB73C7}"/>
            </a:ext>
          </a:extLst>
        </xdr:cNvPr>
        <xdr:cNvSpPr txBox="1"/>
      </xdr:nvSpPr>
      <xdr:spPr>
        <a:xfrm>
          <a:off x="13500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19067</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755AF388-BF93-4BF7-85DD-A3B022BF55D9}"/>
            </a:ext>
          </a:extLst>
        </xdr:cNvPr>
        <xdr:cNvSpPr txBox="1"/>
      </xdr:nvSpPr>
      <xdr:spPr>
        <a:xfrm>
          <a:off x="12611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7862F6AC-E195-4875-AC51-B636BEE0499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D2496A4B-BB0C-4C7A-8EEC-B841B6B379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15A2714A-D1AE-43CB-B95C-D8D7DAE40E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9DD77DBD-AF9B-455C-B448-7515B3D87C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F70CC004-D844-49F5-8A7F-053D883BCC2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64031271-6323-4902-B806-EBBC7EEF93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FDD55E43-9C4C-4879-8CCB-14BDC3B564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DD990F46-6626-4AA1-A7DB-016CEE6D525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614E84FC-64A5-4867-8A4A-E0BABB7543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50AA71F6-0420-41EB-A37E-1B38D7DD6D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1DFF6D6B-3ACA-4C7B-9C8A-86850AC8CDC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B1C569CE-1A9C-4E4E-BDE1-0A152D9BFD0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F8A2EE33-FCB6-45BC-B6A7-579C5905A73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id="{335C1F9A-CC3A-48E6-919D-45F38FA135C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9E46C31D-B524-433C-B5AA-C08754ABBA9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id="{B6BC180A-58BF-466B-AB87-E5017AF586A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B8210C3A-5911-4003-9863-608D71EFDD1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id="{F874D2DD-20F1-4C2C-A043-037DB76AFA5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B59DFF56-8342-4416-9BA0-5C3DC572A8E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C3D8C7B8-8AD7-4B1A-86E3-0382AF24CCC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C17E3498-94A2-4B66-8E63-CA7DD3733C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69F53361-D4DC-4BE9-AC64-0C6660FB8B3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6E15C19F-89EE-4E39-A6E2-62124C75A4A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67" name="直線コネクタ 466">
          <a:extLst>
            <a:ext uri="{FF2B5EF4-FFF2-40B4-BE49-F238E27FC236}">
              <a16:creationId xmlns:a16="http://schemas.microsoft.com/office/drawing/2014/main" id="{16103DC9-1D80-4A47-B711-CB68B1C098E5}"/>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5FC82F23-BA62-4516-A6EA-9185A4303F57}"/>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69" name="直線コネクタ 468">
          <a:extLst>
            <a:ext uri="{FF2B5EF4-FFF2-40B4-BE49-F238E27FC236}">
              <a16:creationId xmlns:a16="http://schemas.microsoft.com/office/drawing/2014/main" id="{8E14B0FE-ADE8-4FE3-AF55-F95DC3770CA2}"/>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38ACD40F-E491-4425-9FCD-98F85AE30B5F}"/>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1" name="直線コネクタ 470">
          <a:extLst>
            <a:ext uri="{FF2B5EF4-FFF2-40B4-BE49-F238E27FC236}">
              <a16:creationId xmlns:a16="http://schemas.microsoft.com/office/drawing/2014/main" id="{EC332105-8775-4ECE-8B1A-1101D5D0521D}"/>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D4AA4F1F-A5D1-40B9-806A-1FB9B51E1DAD}"/>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73" name="フローチャート: 判断 472">
          <a:extLst>
            <a:ext uri="{FF2B5EF4-FFF2-40B4-BE49-F238E27FC236}">
              <a16:creationId xmlns:a16="http://schemas.microsoft.com/office/drawing/2014/main" id="{319E702E-FD21-4A33-8DE4-FDCDF799FF1E}"/>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74" name="フローチャート: 判断 473">
          <a:extLst>
            <a:ext uri="{FF2B5EF4-FFF2-40B4-BE49-F238E27FC236}">
              <a16:creationId xmlns:a16="http://schemas.microsoft.com/office/drawing/2014/main" id="{3ED1190C-DE3C-4B0D-BF68-D4DD7FA52CBC}"/>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75" name="フローチャート: 判断 474">
          <a:extLst>
            <a:ext uri="{FF2B5EF4-FFF2-40B4-BE49-F238E27FC236}">
              <a16:creationId xmlns:a16="http://schemas.microsoft.com/office/drawing/2014/main" id="{C6F32754-F9EE-4C94-882D-3D5CCD2BE6BE}"/>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76" name="フローチャート: 判断 475">
          <a:extLst>
            <a:ext uri="{FF2B5EF4-FFF2-40B4-BE49-F238E27FC236}">
              <a16:creationId xmlns:a16="http://schemas.microsoft.com/office/drawing/2014/main" id="{9ECA5B47-4608-4D71-9542-11D2F71A099F}"/>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77" name="フローチャート: 判断 476">
          <a:extLst>
            <a:ext uri="{FF2B5EF4-FFF2-40B4-BE49-F238E27FC236}">
              <a16:creationId xmlns:a16="http://schemas.microsoft.com/office/drawing/2014/main" id="{2B2FFC14-901B-414C-9E8F-99A6D016C7BC}"/>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3D1EF3FA-8282-4E80-AD0B-906C398E3E0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384ED3EE-B5B9-428B-9D90-8B29BFB8803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FF54D2D-7B9B-4D64-9890-AF99BB6F0D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F5B3267-7C0B-4BAE-8055-863224E7732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E12E3A5-1001-4C37-8A35-7349EED5C0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483" name="楕円 482">
          <a:extLst>
            <a:ext uri="{FF2B5EF4-FFF2-40B4-BE49-F238E27FC236}">
              <a16:creationId xmlns:a16="http://schemas.microsoft.com/office/drawing/2014/main" id="{302DFA42-F9C3-4B49-8FFF-7FCCE824AD78}"/>
            </a:ext>
          </a:extLst>
        </xdr:cNvPr>
        <xdr:cNvSpPr/>
      </xdr:nvSpPr>
      <xdr:spPr>
        <a:xfrm>
          <a:off x="22110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CD60763B-B62B-48F8-AC94-CA05FBF51D91}"/>
            </a:ext>
          </a:extLst>
        </xdr:cNvPr>
        <xdr:cNvSpPr txBox="1"/>
      </xdr:nvSpPr>
      <xdr:spPr>
        <a:xfrm>
          <a:off x="22199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86360</xdr:rowOff>
    </xdr:from>
    <xdr:to>
      <xdr:col>112</xdr:col>
      <xdr:colOff>38100</xdr:colOff>
      <xdr:row>41</xdr:row>
      <xdr:rowOff>16510</xdr:rowOff>
    </xdr:to>
    <xdr:sp macro="" textlink="">
      <xdr:nvSpPr>
        <xdr:cNvPr id="485" name="楕円 484">
          <a:extLst>
            <a:ext uri="{FF2B5EF4-FFF2-40B4-BE49-F238E27FC236}">
              <a16:creationId xmlns:a16="http://schemas.microsoft.com/office/drawing/2014/main" id="{DF389138-36F2-4BF2-873A-77931D3DA942}"/>
            </a:ext>
          </a:extLst>
        </xdr:cNvPr>
        <xdr:cNvSpPr/>
      </xdr:nvSpPr>
      <xdr:spPr>
        <a:xfrm>
          <a:off x="2127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40</xdr:row>
      <xdr:rowOff>137160</xdr:rowOff>
    </xdr:to>
    <xdr:cxnSp macro="">
      <xdr:nvCxnSpPr>
        <xdr:cNvPr id="486" name="直線コネクタ 485">
          <a:extLst>
            <a:ext uri="{FF2B5EF4-FFF2-40B4-BE49-F238E27FC236}">
              <a16:creationId xmlns:a16="http://schemas.microsoft.com/office/drawing/2014/main" id="{5E7574D6-4F70-4669-8112-0ED4288BBEB8}"/>
            </a:ext>
          </a:extLst>
        </xdr:cNvPr>
        <xdr:cNvCxnSpPr/>
      </xdr:nvCxnSpPr>
      <xdr:spPr>
        <a:xfrm>
          <a:off x="21323300" y="699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63500</xdr:rowOff>
    </xdr:from>
    <xdr:to>
      <xdr:col>107</xdr:col>
      <xdr:colOff>101600</xdr:colOff>
      <xdr:row>40</xdr:row>
      <xdr:rowOff>165100</xdr:rowOff>
    </xdr:to>
    <xdr:sp macro="" textlink="">
      <xdr:nvSpPr>
        <xdr:cNvPr id="487" name="楕円 486">
          <a:extLst>
            <a:ext uri="{FF2B5EF4-FFF2-40B4-BE49-F238E27FC236}">
              <a16:creationId xmlns:a16="http://schemas.microsoft.com/office/drawing/2014/main" id="{7B8FCEF3-D4B0-4D27-BF08-FDC35263AA47}"/>
            </a:ext>
          </a:extLst>
        </xdr:cNvPr>
        <xdr:cNvSpPr/>
      </xdr:nvSpPr>
      <xdr:spPr>
        <a:xfrm>
          <a:off x="2038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114300</xdr:rowOff>
    </xdr:from>
    <xdr:to>
      <xdr:col>111</xdr:col>
      <xdr:colOff>177800</xdr:colOff>
      <xdr:row>40</xdr:row>
      <xdr:rowOff>137160</xdr:rowOff>
    </xdr:to>
    <xdr:cxnSp macro="">
      <xdr:nvCxnSpPr>
        <xdr:cNvPr id="488" name="直線コネクタ 487">
          <a:extLst>
            <a:ext uri="{FF2B5EF4-FFF2-40B4-BE49-F238E27FC236}">
              <a16:creationId xmlns:a16="http://schemas.microsoft.com/office/drawing/2014/main" id="{D92EFAE1-085F-4898-9276-9B8DAAC4D81C}"/>
            </a:ext>
          </a:extLst>
        </xdr:cNvPr>
        <xdr:cNvCxnSpPr/>
      </xdr:nvCxnSpPr>
      <xdr:spPr>
        <a:xfrm>
          <a:off x="20434300" y="6972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63500</xdr:rowOff>
    </xdr:from>
    <xdr:to>
      <xdr:col>102</xdr:col>
      <xdr:colOff>165100</xdr:colOff>
      <xdr:row>40</xdr:row>
      <xdr:rowOff>165100</xdr:rowOff>
    </xdr:to>
    <xdr:sp macro="" textlink="">
      <xdr:nvSpPr>
        <xdr:cNvPr id="489" name="楕円 488">
          <a:extLst>
            <a:ext uri="{FF2B5EF4-FFF2-40B4-BE49-F238E27FC236}">
              <a16:creationId xmlns:a16="http://schemas.microsoft.com/office/drawing/2014/main" id="{B3CF08A6-340F-454D-BEFC-94473411B222}"/>
            </a:ext>
          </a:extLst>
        </xdr:cNvPr>
        <xdr:cNvSpPr/>
      </xdr:nvSpPr>
      <xdr:spPr>
        <a:xfrm>
          <a:off x="19494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114300</xdr:rowOff>
    </xdr:from>
    <xdr:to>
      <xdr:col>107</xdr:col>
      <xdr:colOff>50800</xdr:colOff>
      <xdr:row>40</xdr:row>
      <xdr:rowOff>114300</xdr:rowOff>
    </xdr:to>
    <xdr:cxnSp macro="">
      <xdr:nvCxnSpPr>
        <xdr:cNvPr id="490" name="直線コネクタ 489">
          <a:extLst>
            <a:ext uri="{FF2B5EF4-FFF2-40B4-BE49-F238E27FC236}">
              <a16:creationId xmlns:a16="http://schemas.microsoft.com/office/drawing/2014/main" id="{015AC9CC-0D4F-45E3-9AA6-ECA53DF3579B}"/>
            </a:ext>
          </a:extLst>
        </xdr:cNvPr>
        <xdr:cNvCxnSpPr/>
      </xdr:nvCxnSpPr>
      <xdr:spPr>
        <a:xfrm>
          <a:off x="19545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63500</xdr:rowOff>
    </xdr:from>
    <xdr:to>
      <xdr:col>98</xdr:col>
      <xdr:colOff>38100</xdr:colOff>
      <xdr:row>40</xdr:row>
      <xdr:rowOff>165100</xdr:rowOff>
    </xdr:to>
    <xdr:sp macro="" textlink="">
      <xdr:nvSpPr>
        <xdr:cNvPr id="491" name="楕円 490">
          <a:extLst>
            <a:ext uri="{FF2B5EF4-FFF2-40B4-BE49-F238E27FC236}">
              <a16:creationId xmlns:a16="http://schemas.microsoft.com/office/drawing/2014/main" id="{AD95B632-2870-4402-8415-2BB73BFA2FC8}"/>
            </a:ext>
          </a:extLst>
        </xdr:cNvPr>
        <xdr:cNvSpPr/>
      </xdr:nvSpPr>
      <xdr:spPr>
        <a:xfrm>
          <a:off x="18605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114300</xdr:rowOff>
    </xdr:from>
    <xdr:to>
      <xdr:col>102</xdr:col>
      <xdr:colOff>114300</xdr:colOff>
      <xdr:row>40</xdr:row>
      <xdr:rowOff>114300</xdr:rowOff>
    </xdr:to>
    <xdr:cxnSp macro="">
      <xdr:nvCxnSpPr>
        <xdr:cNvPr id="492" name="直線コネクタ 491">
          <a:extLst>
            <a:ext uri="{FF2B5EF4-FFF2-40B4-BE49-F238E27FC236}">
              <a16:creationId xmlns:a16="http://schemas.microsoft.com/office/drawing/2014/main" id="{713AD735-BF54-4D75-9D0B-3954BC95F9D2}"/>
            </a:ext>
          </a:extLst>
        </xdr:cNvPr>
        <xdr:cNvCxnSpPr/>
      </xdr:nvCxnSpPr>
      <xdr:spPr>
        <a:xfrm>
          <a:off x="18656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2619FD5B-E615-4D9C-8D8F-B88C9455BBA6}"/>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B5670123-7D61-4653-971E-D62371094BAD}"/>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3A193CEB-66E6-4580-AD7E-3D1EECDBA394}"/>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EF2219E5-AAFC-4DF4-AB11-3A45DFF1DCF1}"/>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7637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2058B924-05A5-4D06-BEDB-CF119E597E64}"/>
            </a:ext>
          </a:extLst>
        </xdr:cNvPr>
        <xdr:cNvSpPr txBox="1"/>
      </xdr:nvSpPr>
      <xdr:spPr>
        <a:xfrm>
          <a:off x="21075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D1D25038-ED05-4A1A-810B-9F87196A0AFD}"/>
            </a:ext>
          </a:extLst>
        </xdr:cNvPr>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156227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C2AC71A4-2172-4E49-8013-F9C02DC07D91}"/>
            </a:ext>
          </a:extLst>
        </xdr:cNvPr>
        <xdr:cNvSpPr txBox="1"/>
      </xdr:nvSpPr>
      <xdr:spPr>
        <a:xfrm>
          <a:off x="19310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1B27E693-BE89-468A-B1DA-EB8C68EE9F47}"/>
            </a:ext>
          </a:extLst>
        </xdr:cNvPr>
        <xdr:cNvSpPr txBox="1"/>
      </xdr:nvSpPr>
      <xdr:spPr>
        <a:xfrm>
          <a:off x="18421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9DAFD617-47A3-466E-811D-B5D369BFC2B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454026A7-1A4B-4262-B464-A282329D2E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CC562533-E46A-4900-8419-6D8F89B4C7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9596CF53-9458-4F88-B9A8-7DD20E05F1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9F8213CB-6E23-4D16-A572-AEE5A10B29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AECAE535-183C-4BF9-A549-85C8EC7E1A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9B2F871F-7A74-43F2-AA67-12A1A03253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AC81B7BD-D5D4-440D-8948-9C4A86E85C1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5180D4D5-AD54-441B-AF78-C891D838AF5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7D2CEBC1-02B5-4EFB-8569-47BB80490A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44C0ECA7-69CC-4C66-9555-C5ED1C48C77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a:extLst>
            <a:ext uri="{FF2B5EF4-FFF2-40B4-BE49-F238E27FC236}">
              <a16:creationId xmlns:a16="http://schemas.microsoft.com/office/drawing/2014/main" id="{AA1D7676-8F4F-4559-92F7-C80962A5A45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3" name="テキスト ボックス 512">
          <a:extLst>
            <a:ext uri="{FF2B5EF4-FFF2-40B4-BE49-F238E27FC236}">
              <a16:creationId xmlns:a16="http://schemas.microsoft.com/office/drawing/2014/main" id="{7BBFA8DC-9060-45F3-A84F-43FCC16AEB2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a:extLst>
            <a:ext uri="{FF2B5EF4-FFF2-40B4-BE49-F238E27FC236}">
              <a16:creationId xmlns:a16="http://schemas.microsoft.com/office/drawing/2014/main" id="{03168C96-4CAA-48C6-9748-529CB4B85D6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a:extLst>
            <a:ext uri="{FF2B5EF4-FFF2-40B4-BE49-F238E27FC236}">
              <a16:creationId xmlns:a16="http://schemas.microsoft.com/office/drawing/2014/main" id="{473B98FF-54F2-43BA-BB2E-5095F61ADC0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a:extLst>
            <a:ext uri="{FF2B5EF4-FFF2-40B4-BE49-F238E27FC236}">
              <a16:creationId xmlns:a16="http://schemas.microsoft.com/office/drawing/2014/main" id="{F69BC7C7-358B-494D-B16E-C3EAB2DA827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a:extLst>
            <a:ext uri="{FF2B5EF4-FFF2-40B4-BE49-F238E27FC236}">
              <a16:creationId xmlns:a16="http://schemas.microsoft.com/office/drawing/2014/main" id="{59EE75A8-6D83-4F4B-912E-4093E87BA78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a:extLst>
            <a:ext uri="{FF2B5EF4-FFF2-40B4-BE49-F238E27FC236}">
              <a16:creationId xmlns:a16="http://schemas.microsoft.com/office/drawing/2014/main" id="{57CD7675-8D39-4F33-8EB5-A31F7EFA9B6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a:extLst>
            <a:ext uri="{FF2B5EF4-FFF2-40B4-BE49-F238E27FC236}">
              <a16:creationId xmlns:a16="http://schemas.microsoft.com/office/drawing/2014/main" id="{B3AF273D-B1D4-4370-BCFB-84BEF15FD6A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6833C592-0DE9-4187-9BEB-396D0506732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a:extLst>
            <a:ext uri="{FF2B5EF4-FFF2-40B4-BE49-F238E27FC236}">
              <a16:creationId xmlns:a16="http://schemas.microsoft.com/office/drawing/2014/main" id="{C92A7B42-1731-4EDF-ABE4-EC2625C3525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FD786A1E-B432-48BD-B2C5-4A0BFDA506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23" name="直線コネクタ 522">
          <a:extLst>
            <a:ext uri="{FF2B5EF4-FFF2-40B4-BE49-F238E27FC236}">
              <a16:creationId xmlns:a16="http://schemas.microsoft.com/office/drawing/2014/main" id="{9E70739C-FF44-490A-B224-F0DC4406E4FE}"/>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41B66D58-3EC4-409E-899C-97B3F7DDDAE4}"/>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25" name="直線コネクタ 524">
          <a:extLst>
            <a:ext uri="{FF2B5EF4-FFF2-40B4-BE49-F238E27FC236}">
              <a16:creationId xmlns:a16="http://schemas.microsoft.com/office/drawing/2014/main" id="{4720D3AE-9DE6-4C7A-BF16-62157D4C8EA8}"/>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BD8F7103-D359-401F-8478-CBB359A651C9}"/>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27" name="直線コネクタ 526">
          <a:extLst>
            <a:ext uri="{FF2B5EF4-FFF2-40B4-BE49-F238E27FC236}">
              <a16:creationId xmlns:a16="http://schemas.microsoft.com/office/drawing/2014/main" id="{649C6AE2-F052-4725-96C6-685D37752C38}"/>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A8DB62AB-C2FC-4BFB-9742-59CF25518611}"/>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29" name="フローチャート: 判断 528">
          <a:extLst>
            <a:ext uri="{FF2B5EF4-FFF2-40B4-BE49-F238E27FC236}">
              <a16:creationId xmlns:a16="http://schemas.microsoft.com/office/drawing/2014/main" id="{22556183-46FD-41C2-8959-3E011F1C48C2}"/>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0" name="フローチャート: 判断 529">
          <a:extLst>
            <a:ext uri="{FF2B5EF4-FFF2-40B4-BE49-F238E27FC236}">
              <a16:creationId xmlns:a16="http://schemas.microsoft.com/office/drawing/2014/main" id="{4EB74A9A-8A1E-406B-A783-AC5B1C74B0BE}"/>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1" name="フローチャート: 判断 530">
          <a:extLst>
            <a:ext uri="{FF2B5EF4-FFF2-40B4-BE49-F238E27FC236}">
              <a16:creationId xmlns:a16="http://schemas.microsoft.com/office/drawing/2014/main" id="{E5438311-AD14-4288-943D-F79715C32136}"/>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32" name="フローチャート: 判断 531">
          <a:extLst>
            <a:ext uri="{FF2B5EF4-FFF2-40B4-BE49-F238E27FC236}">
              <a16:creationId xmlns:a16="http://schemas.microsoft.com/office/drawing/2014/main" id="{1B57D907-AD20-4D4E-87DA-5049F4AC078D}"/>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33" name="フローチャート: 判断 532">
          <a:extLst>
            <a:ext uri="{FF2B5EF4-FFF2-40B4-BE49-F238E27FC236}">
              <a16:creationId xmlns:a16="http://schemas.microsoft.com/office/drawing/2014/main" id="{4F439B06-1C42-44D3-B89C-2FB0C6CCBCDF}"/>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5E97BFB9-6367-4C42-89CC-CE807C284E1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62C2991C-EFC6-4C98-9512-C0AD0175B8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94870B9F-8B69-4437-9132-4451C06EEF2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AF8DD754-ACBB-411D-A90A-AD6D8C83B05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D84801E-7CA4-4D03-830C-274D6DE903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93218</xdr:rowOff>
    </xdr:from>
    <xdr:to>
      <xdr:col>85</xdr:col>
      <xdr:colOff>177800</xdr:colOff>
      <xdr:row>59</xdr:row>
      <xdr:rowOff>23368</xdr:rowOff>
    </xdr:to>
    <xdr:sp macro="" textlink="">
      <xdr:nvSpPr>
        <xdr:cNvPr id="539" name="楕円 538">
          <a:extLst>
            <a:ext uri="{FF2B5EF4-FFF2-40B4-BE49-F238E27FC236}">
              <a16:creationId xmlns:a16="http://schemas.microsoft.com/office/drawing/2014/main" id="{CFC079F5-C32F-4D66-83E2-E8136BA42D34}"/>
            </a:ext>
          </a:extLst>
        </xdr:cNvPr>
        <xdr:cNvSpPr/>
      </xdr:nvSpPr>
      <xdr:spPr>
        <a:xfrm>
          <a:off x="162687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116095</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79E5DDA3-92EC-4771-A167-599A137616AC}"/>
            </a:ext>
          </a:extLst>
        </xdr:cNvPr>
        <xdr:cNvSpPr txBox="1"/>
      </xdr:nvSpPr>
      <xdr:spPr>
        <a:xfrm>
          <a:off x="16357600" y="988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42926</xdr:rowOff>
    </xdr:from>
    <xdr:to>
      <xdr:col>81</xdr:col>
      <xdr:colOff>101600</xdr:colOff>
      <xdr:row>58</xdr:row>
      <xdr:rowOff>144526</xdr:rowOff>
    </xdr:to>
    <xdr:sp macro="" textlink="">
      <xdr:nvSpPr>
        <xdr:cNvPr id="541" name="楕円 540">
          <a:extLst>
            <a:ext uri="{FF2B5EF4-FFF2-40B4-BE49-F238E27FC236}">
              <a16:creationId xmlns:a16="http://schemas.microsoft.com/office/drawing/2014/main" id="{5B3D7DDC-CF4B-498D-A669-1B10E521DED3}"/>
            </a:ext>
          </a:extLst>
        </xdr:cNvPr>
        <xdr:cNvSpPr/>
      </xdr:nvSpPr>
      <xdr:spPr>
        <a:xfrm>
          <a:off x="15430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93726</xdr:rowOff>
    </xdr:from>
    <xdr:to>
      <xdr:col>85</xdr:col>
      <xdr:colOff>127000</xdr:colOff>
      <xdr:row>58</xdr:row>
      <xdr:rowOff>144018</xdr:rowOff>
    </xdr:to>
    <xdr:cxnSp macro="">
      <xdr:nvCxnSpPr>
        <xdr:cNvPr id="542" name="直線コネクタ 541">
          <a:extLst>
            <a:ext uri="{FF2B5EF4-FFF2-40B4-BE49-F238E27FC236}">
              <a16:creationId xmlns:a16="http://schemas.microsoft.com/office/drawing/2014/main" id="{7424C9EC-3604-40E7-A14F-B81B80E9BE6F}"/>
            </a:ext>
          </a:extLst>
        </xdr:cNvPr>
        <xdr:cNvCxnSpPr/>
      </xdr:nvCxnSpPr>
      <xdr:spPr>
        <a:xfrm>
          <a:off x="15481300" y="1003782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164084</xdr:rowOff>
    </xdr:from>
    <xdr:to>
      <xdr:col>76</xdr:col>
      <xdr:colOff>165100</xdr:colOff>
      <xdr:row>58</xdr:row>
      <xdr:rowOff>94234</xdr:rowOff>
    </xdr:to>
    <xdr:sp macro="" textlink="">
      <xdr:nvSpPr>
        <xdr:cNvPr id="543" name="楕円 542">
          <a:extLst>
            <a:ext uri="{FF2B5EF4-FFF2-40B4-BE49-F238E27FC236}">
              <a16:creationId xmlns:a16="http://schemas.microsoft.com/office/drawing/2014/main" id="{B61F6EFC-053F-48D4-A4BA-DDC28FCE14F9}"/>
            </a:ext>
          </a:extLst>
        </xdr:cNvPr>
        <xdr:cNvSpPr/>
      </xdr:nvSpPr>
      <xdr:spPr>
        <a:xfrm>
          <a:off x="14541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43434</xdr:rowOff>
    </xdr:from>
    <xdr:to>
      <xdr:col>81</xdr:col>
      <xdr:colOff>50800</xdr:colOff>
      <xdr:row>58</xdr:row>
      <xdr:rowOff>93726</xdr:rowOff>
    </xdr:to>
    <xdr:cxnSp macro="">
      <xdr:nvCxnSpPr>
        <xdr:cNvPr id="544" name="直線コネクタ 543">
          <a:extLst>
            <a:ext uri="{FF2B5EF4-FFF2-40B4-BE49-F238E27FC236}">
              <a16:creationId xmlns:a16="http://schemas.microsoft.com/office/drawing/2014/main" id="{4F0799FB-F1A5-436D-9DAC-A843DFCDE785}"/>
            </a:ext>
          </a:extLst>
        </xdr:cNvPr>
        <xdr:cNvCxnSpPr/>
      </xdr:nvCxnSpPr>
      <xdr:spPr>
        <a:xfrm>
          <a:off x="14592300" y="998753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113792</xdr:rowOff>
    </xdr:from>
    <xdr:to>
      <xdr:col>72</xdr:col>
      <xdr:colOff>38100</xdr:colOff>
      <xdr:row>58</xdr:row>
      <xdr:rowOff>43942</xdr:rowOff>
    </xdr:to>
    <xdr:sp macro="" textlink="">
      <xdr:nvSpPr>
        <xdr:cNvPr id="545" name="楕円 544">
          <a:extLst>
            <a:ext uri="{FF2B5EF4-FFF2-40B4-BE49-F238E27FC236}">
              <a16:creationId xmlns:a16="http://schemas.microsoft.com/office/drawing/2014/main" id="{551FEC38-40B8-438F-BDE6-D4C0083ABC15}"/>
            </a:ext>
          </a:extLst>
        </xdr:cNvPr>
        <xdr:cNvSpPr/>
      </xdr:nvSpPr>
      <xdr:spPr>
        <a:xfrm>
          <a:off x="13652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164592</xdr:rowOff>
    </xdr:from>
    <xdr:to>
      <xdr:col>76</xdr:col>
      <xdr:colOff>114300</xdr:colOff>
      <xdr:row>58</xdr:row>
      <xdr:rowOff>43434</xdr:rowOff>
    </xdr:to>
    <xdr:cxnSp macro="">
      <xdr:nvCxnSpPr>
        <xdr:cNvPr id="546" name="直線コネクタ 545">
          <a:extLst>
            <a:ext uri="{FF2B5EF4-FFF2-40B4-BE49-F238E27FC236}">
              <a16:creationId xmlns:a16="http://schemas.microsoft.com/office/drawing/2014/main" id="{6A448925-960A-4227-81A3-AC5E112ADEF1}"/>
            </a:ext>
          </a:extLst>
        </xdr:cNvPr>
        <xdr:cNvCxnSpPr/>
      </xdr:nvCxnSpPr>
      <xdr:spPr>
        <a:xfrm>
          <a:off x="13703300" y="99372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63500</xdr:rowOff>
    </xdr:from>
    <xdr:to>
      <xdr:col>67</xdr:col>
      <xdr:colOff>101600</xdr:colOff>
      <xdr:row>57</xdr:row>
      <xdr:rowOff>165100</xdr:rowOff>
    </xdr:to>
    <xdr:sp macro="" textlink="">
      <xdr:nvSpPr>
        <xdr:cNvPr id="547" name="楕円 546">
          <a:extLst>
            <a:ext uri="{FF2B5EF4-FFF2-40B4-BE49-F238E27FC236}">
              <a16:creationId xmlns:a16="http://schemas.microsoft.com/office/drawing/2014/main" id="{8543190B-588D-412E-B771-6AC7E056D2A8}"/>
            </a:ext>
          </a:extLst>
        </xdr:cNvPr>
        <xdr:cNvSpPr/>
      </xdr:nvSpPr>
      <xdr:spPr>
        <a:xfrm>
          <a:off x="12763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114300</xdr:rowOff>
    </xdr:from>
    <xdr:to>
      <xdr:col>71</xdr:col>
      <xdr:colOff>177800</xdr:colOff>
      <xdr:row>57</xdr:row>
      <xdr:rowOff>164592</xdr:rowOff>
    </xdr:to>
    <xdr:cxnSp macro="">
      <xdr:nvCxnSpPr>
        <xdr:cNvPr id="548" name="直線コネクタ 547">
          <a:extLst>
            <a:ext uri="{FF2B5EF4-FFF2-40B4-BE49-F238E27FC236}">
              <a16:creationId xmlns:a16="http://schemas.microsoft.com/office/drawing/2014/main" id="{38B5E24C-4683-4B3C-A37A-5F69971F0BEE}"/>
            </a:ext>
          </a:extLst>
        </xdr:cNvPr>
        <xdr:cNvCxnSpPr/>
      </xdr:nvCxnSpPr>
      <xdr:spPr>
        <a:xfrm>
          <a:off x="12814300" y="98869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49" name="n_1aveValue【学校施設】&#10;有形固定資産減価償却率">
          <a:extLst>
            <a:ext uri="{FF2B5EF4-FFF2-40B4-BE49-F238E27FC236}">
              <a16:creationId xmlns:a16="http://schemas.microsoft.com/office/drawing/2014/main" id="{DB02BE76-81FB-4E62-A74F-698DC9B49103}"/>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0" name="n_2aveValue【学校施設】&#10;有形固定資産減価償却率">
          <a:extLst>
            <a:ext uri="{FF2B5EF4-FFF2-40B4-BE49-F238E27FC236}">
              <a16:creationId xmlns:a16="http://schemas.microsoft.com/office/drawing/2014/main" id="{0D96B414-2AD9-498A-9FCD-361E491D2ED0}"/>
            </a:ext>
          </a:extLst>
        </xdr:cNvPr>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1" name="n_3aveValue【学校施設】&#10;有形固定資産減価償却率">
          <a:extLst>
            <a:ext uri="{FF2B5EF4-FFF2-40B4-BE49-F238E27FC236}">
              <a16:creationId xmlns:a16="http://schemas.microsoft.com/office/drawing/2014/main" id="{C564F380-9A0C-4051-BE23-422252F239B2}"/>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52" name="n_4aveValue【学校施設】&#10;有形固定資産減価償却率">
          <a:extLst>
            <a:ext uri="{FF2B5EF4-FFF2-40B4-BE49-F238E27FC236}">
              <a16:creationId xmlns:a16="http://schemas.microsoft.com/office/drawing/2014/main" id="{14F08428-A180-4F5C-89FC-65B517C5ECA9}"/>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161053</xdr:rowOff>
    </xdr:from>
    <xdr:ext cx="405111" cy="259045"/>
    <xdr:sp macro="" textlink="">
      <xdr:nvSpPr>
        <xdr:cNvPr id="553" name="n_1mainValue【学校施設】&#10;有形固定資産減価償却率">
          <a:extLst>
            <a:ext uri="{FF2B5EF4-FFF2-40B4-BE49-F238E27FC236}">
              <a16:creationId xmlns:a16="http://schemas.microsoft.com/office/drawing/2014/main" id="{5D293B61-9A8E-4454-AC73-0E5F6CDAE5A3}"/>
            </a:ext>
          </a:extLst>
        </xdr:cNvPr>
        <xdr:cNvSpPr txBox="1"/>
      </xdr:nvSpPr>
      <xdr:spPr>
        <a:xfrm>
          <a:off x="152660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110761</xdr:rowOff>
    </xdr:from>
    <xdr:ext cx="405111" cy="259045"/>
    <xdr:sp macro="" textlink="">
      <xdr:nvSpPr>
        <xdr:cNvPr id="554" name="n_2mainValue【学校施設】&#10;有形固定資産減価償却率">
          <a:extLst>
            <a:ext uri="{FF2B5EF4-FFF2-40B4-BE49-F238E27FC236}">
              <a16:creationId xmlns:a16="http://schemas.microsoft.com/office/drawing/2014/main" id="{C02325D4-756E-4E0B-99A3-E370613F86A5}"/>
            </a:ext>
          </a:extLst>
        </xdr:cNvPr>
        <xdr:cNvSpPr txBox="1"/>
      </xdr:nvSpPr>
      <xdr:spPr>
        <a:xfrm>
          <a:off x="143897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60469</xdr:rowOff>
    </xdr:from>
    <xdr:ext cx="405111" cy="259045"/>
    <xdr:sp macro="" textlink="">
      <xdr:nvSpPr>
        <xdr:cNvPr id="555" name="n_3mainValue【学校施設】&#10;有形固定資産減価償却率">
          <a:extLst>
            <a:ext uri="{FF2B5EF4-FFF2-40B4-BE49-F238E27FC236}">
              <a16:creationId xmlns:a16="http://schemas.microsoft.com/office/drawing/2014/main" id="{AB0DEB1F-AF0D-46FB-A08E-2F961818E5B9}"/>
            </a:ext>
          </a:extLst>
        </xdr:cNvPr>
        <xdr:cNvSpPr txBox="1"/>
      </xdr:nvSpPr>
      <xdr:spPr>
        <a:xfrm>
          <a:off x="13500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10177</xdr:rowOff>
    </xdr:from>
    <xdr:ext cx="405111" cy="259045"/>
    <xdr:sp macro="" textlink="">
      <xdr:nvSpPr>
        <xdr:cNvPr id="556" name="n_4mainValue【学校施設】&#10;有形固定資産減価償却率">
          <a:extLst>
            <a:ext uri="{FF2B5EF4-FFF2-40B4-BE49-F238E27FC236}">
              <a16:creationId xmlns:a16="http://schemas.microsoft.com/office/drawing/2014/main" id="{8CF569F4-D9CD-42A8-833B-3B38E0EC3178}"/>
            </a:ext>
          </a:extLst>
        </xdr:cNvPr>
        <xdr:cNvSpPr txBox="1"/>
      </xdr:nvSpPr>
      <xdr:spPr>
        <a:xfrm>
          <a:off x="12611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E082360F-4732-438C-B7C6-B16698E581D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362A7436-FF0A-43AA-B741-48F1E96399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AE759E19-9102-4F01-AC15-0810B25C7F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A0B8D65A-B8F1-45DE-8917-DA5FEC98B1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794BDE40-DCCA-467C-A262-2B6272A687E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A79BE99D-2572-4060-B7A8-3B7D28C9C3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C021031A-CE22-43FC-9FAC-4A3E724A91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FE9B83AD-CB10-43C8-9540-A097A56F32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7826506E-71C4-4619-A0D5-81B968BA65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C6EC667A-8DF9-4785-800E-CDFCB5DFEC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a:extLst>
            <a:ext uri="{FF2B5EF4-FFF2-40B4-BE49-F238E27FC236}">
              <a16:creationId xmlns:a16="http://schemas.microsoft.com/office/drawing/2014/main" id="{126C9A92-917B-4569-B558-ECBCB2B5D72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1AF9E87F-9FE6-473B-9BFC-5A4BE2EFD49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a:extLst>
            <a:ext uri="{FF2B5EF4-FFF2-40B4-BE49-F238E27FC236}">
              <a16:creationId xmlns:a16="http://schemas.microsoft.com/office/drawing/2014/main" id="{2C78BA9A-4E70-4FBC-9781-54A58629D8A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a:extLst>
            <a:ext uri="{FF2B5EF4-FFF2-40B4-BE49-F238E27FC236}">
              <a16:creationId xmlns:a16="http://schemas.microsoft.com/office/drawing/2014/main" id="{0A27A924-C5A7-48BC-9BB3-DEFB2678628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a:extLst>
            <a:ext uri="{FF2B5EF4-FFF2-40B4-BE49-F238E27FC236}">
              <a16:creationId xmlns:a16="http://schemas.microsoft.com/office/drawing/2014/main" id="{902F44D9-1637-4448-A38E-075733B0D49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a:extLst>
            <a:ext uri="{FF2B5EF4-FFF2-40B4-BE49-F238E27FC236}">
              <a16:creationId xmlns:a16="http://schemas.microsoft.com/office/drawing/2014/main" id="{E340BFB2-8FE7-4CFB-B9BE-963B8529ADA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a:extLst>
            <a:ext uri="{FF2B5EF4-FFF2-40B4-BE49-F238E27FC236}">
              <a16:creationId xmlns:a16="http://schemas.microsoft.com/office/drawing/2014/main" id="{6422D34D-A003-46D9-8832-D6168A2A978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a:extLst>
            <a:ext uri="{FF2B5EF4-FFF2-40B4-BE49-F238E27FC236}">
              <a16:creationId xmlns:a16="http://schemas.microsoft.com/office/drawing/2014/main" id="{B732C0E2-254E-4185-B6C0-7C086E4A221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a:extLst>
            <a:ext uri="{FF2B5EF4-FFF2-40B4-BE49-F238E27FC236}">
              <a16:creationId xmlns:a16="http://schemas.microsoft.com/office/drawing/2014/main" id="{5C7ACA64-0A14-421F-9664-10B61F66927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a:extLst>
            <a:ext uri="{FF2B5EF4-FFF2-40B4-BE49-F238E27FC236}">
              <a16:creationId xmlns:a16="http://schemas.microsoft.com/office/drawing/2014/main" id="{9820B865-0BE2-40E0-9BFD-715D249EC81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C1E59BD-7F39-42BD-ADB1-A36354B5DE4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8" name="テキスト ボックス 577">
          <a:extLst>
            <a:ext uri="{FF2B5EF4-FFF2-40B4-BE49-F238E27FC236}">
              <a16:creationId xmlns:a16="http://schemas.microsoft.com/office/drawing/2014/main" id="{320EDD19-0E72-4EA5-97DD-444E6F38FAE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D88731F4-D273-4612-8959-34E3256896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0" name="直線コネクタ 579">
          <a:extLst>
            <a:ext uri="{FF2B5EF4-FFF2-40B4-BE49-F238E27FC236}">
              <a16:creationId xmlns:a16="http://schemas.microsoft.com/office/drawing/2014/main" id="{5F3FBFCE-91FF-4C9C-8ABA-F48775173E9D}"/>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1" name="【学校施設】&#10;一人当たり面積最小値テキスト">
          <a:extLst>
            <a:ext uri="{FF2B5EF4-FFF2-40B4-BE49-F238E27FC236}">
              <a16:creationId xmlns:a16="http://schemas.microsoft.com/office/drawing/2014/main" id="{51DBC158-B1E5-4C3B-A1C9-1ADA1B282A14}"/>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82" name="直線コネクタ 581">
          <a:extLst>
            <a:ext uri="{FF2B5EF4-FFF2-40B4-BE49-F238E27FC236}">
              <a16:creationId xmlns:a16="http://schemas.microsoft.com/office/drawing/2014/main" id="{FC0FBD66-196A-4115-91E3-234343294856}"/>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83" name="【学校施設】&#10;一人当たり面積最大値テキスト">
          <a:extLst>
            <a:ext uri="{FF2B5EF4-FFF2-40B4-BE49-F238E27FC236}">
              <a16:creationId xmlns:a16="http://schemas.microsoft.com/office/drawing/2014/main" id="{C6629C30-4884-4BCD-8A69-979EB680163C}"/>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84" name="直線コネクタ 583">
          <a:extLst>
            <a:ext uri="{FF2B5EF4-FFF2-40B4-BE49-F238E27FC236}">
              <a16:creationId xmlns:a16="http://schemas.microsoft.com/office/drawing/2014/main" id="{348333B2-4D8B-4917-9C8D-DFB8F89417D8}"/>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85" name="【学校施設】&#10;一人当たり面積平均値テキスト">
          <a:extLst>
            <a:ext uri="{FF2B5EF4-FFF2-40B4-BE49-F238E27FC236}">
              <a16:creationId xmlns:a16="http://schemas.microsoft.com/office/drawing/2014/main" id="{54C46FCC-B163-4564-A182-C8EC99B361CA}"/>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86" name="フローチャート: 判断 585">
          <a:extLst>
            <a:ext uri="{FF2B5EF4-FFF2-40B4-BE49-F238E27FC236}">
              <a16:creationId xmlns:a16="http://schemas.microsoft.com/office/drawing/2014/main" id="{057BDBD1-8B24-460C-AE9E-5113B5EA19AE}"/>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87" name="フローチャート: 判断 586">
          <a:extLst>
            <a:ext uri="{FF2B5EF4-FFF2-40B4-BE49-F238E27FC236}">
              <a16:creationId xmlns:a16="http://schemas.microsoft.com/office/drawing/2014/main" id="{83647067-0B87-47B1-A05B-2EBF29C1522C}"/>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88" name="フローチャート: 判断 587">
          <a:extLst>
            <a:ext uri="{FF2B5EF4-FFF2-40B4-BE49-F238E27FC236}">
              <a16:creationId xmlns:a16="http://schemas.microsoft.com/office/drawing/2014/main" id="{64D1470F-2561-4F0B-99FA-5B78B7DE41D9}"/>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89" name="フローチャート: 判断 588">
          <a:extLst>
            <a:ext uri="{FF2B5EF4-FFF2-40B4-BE49-F238E27FC236}">
              <a16:creationId xmlns:a16="http://schemas.microsoft.com/office/drawing/2014/main" id="{A55973D1-E29E-4604-8165-C913D020548F}"/>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0" name="フローチャート: 判断 589">
          <a:extLst>
            <a:ext uri="{FF2B5EF4-FFF2-40B4-BE49-F238E27FC236}">
              <a16:creationId xmlns:a16="http://schemas.microsoft.com/office/drawing/2014/main" id="{81FDD0A6-2B25-4D11-8CAA-94382B3332F7}"/>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34373CB5-EB9F-4420-88D1-0FE46A1F28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C8652334-EE36-423F-8AF4-C73BF7FACB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F8E50348-3A28-4DA1-A5C7-69C75CC49B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953DC2A-654F-43AC-8226-DC0A1C86FD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022891E-070F-46E2-81DF-9031968CD83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61785</xdr:rowOff>
    </xdr:from>
    <xdr:to>
      <xdr:col>116</xdr:col>
      <xdr:colOff>114300</xdr:colOff>
      <xdr:row>62</xdr:row>
      <xdr:rowOff>163385</xdr:rowOff>
    </xdr:to>
    <xdr:sp macro="" textlink="">
      <xdr:nvSpPr>
        <xdr:cNvPr id="596" name="楕円 595">
          <a:extLst>
            <a:ext uri="{FF2B5EF4-FFF2-40B4-BE49-F238E27FC236}">
              <a16:creationId xmlns:a16="http://schemas.microsoft.com/office/drawing/2014/main" id="{C89F7E3F-1437-45EE-96C8-5C8B1E368D23}"/>
            </a:ext>
          </a:extLst>
        </xdr:cNvPr>
        <xdr:cNvSpPr/>
      </xdr:nvSpPr>
      <xdr:spPr>
        <a:xfrm>
          <a:off x="22110700" y="106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84662</xdr:rowOff>
    </xdr:from>
    <xdr:ext cx="469744" cy="259045"/>
    <xdr:sp macro="" textlink="">
      <xdr:nvSpPr>
        <xdr:cNvPr id="597" name="【学校施設】&#10;一人当たり面積該当値テキスト">
          <a:extLst>
            <a:ext uri="{FF2B5EF4-FFF2-40B4-BE49-F238E27FC236}">
              <a16:creationId xmlns:a16="http://schemas.microsoft.com/office/drawing/2014/main" id="{AA476204-757A-4A2E-80A1-E1866D011AFD}"/>
            </a:ext>
          </a:extLst>
        </xdr:cNvPr>
        <xdr:cNvSpPr txBox="1"/>
      </xdr:nvSpPr>
      <xdr:spPr>
        <a:xfrm>
          <a:off x="22199600" y="1054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62357</xdr:rowOff>
    </xdr:from>
    <xdr:to>
      <xdr:col>112</xdr:col>
      <xdr:colOff>38100</xdr:colOff>
      <xdr:row>62</xdr:row>
      <xdr:rowOff>163957</xdr:rowOff>
    </xdr:to>
    <xdr:sp macro="" textlink="">
      <xdr:nvSpPr>
        <xdr:cNvPr id="598" name="楕円 597">
          <a:extLst>
            <a:ext uri="{FF2B5EF4-FFF2-40B4-BE49-F238E27FC236}">
              <a16:creationId xmlns:a16="http://schemas.microsoft.com/office/drawing/2014/main" id="{EB344882-8ECC-4842-8C20-ADFB64A0679E}"/>
            </a:ext>
          </a:extLst>
        </xdr:cNvPr>
        <xdr:cNvSpPr/>
      </xdr:nvSpPr>
      <xdr:spPr>
        <a:xfrm>
          <a:off x="21272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112585</xdr:rowOff>
    </xdr:from>
    <xdr:to>
      <xdr:col>116</xdr:col>
      <xdr:colOff>63500</xdr:colOff>
      <xdr:row>62</xdr:row>
      <xdr:rowOff>113157</xdr:rowOff>
    </xdr:to>
    <xdr:cxnSp macro="">
      <xdr:nvCxnSpPr>
        <xdr:cNvPr id="599" name="直線コネクタ 598">
          <a:extLst>
            <a:ext uri="{FF2B5EF4-FFF2-40B4-BE49-F238E27FC236}">
              <a16:creationId xmlns:a16="http://schemas.microsoft.com/office/drawing/2014/main" id="{67317324-A3D0-453D-842B-7E7820703517}"/>
            </a:ext>
          </a:extLst>
        </xdr:cNvPr>
        <xdr:cNvCxnSpPr/>
      </xdr:nvCxnSpPr>
      <xdr:spPr>
        <a:xfrm flipV="1">
          <a:off x="21323300" y="1074248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61976</xdr:rowOff>
    </xdr:from>
    <xdr:to>
      <xdr:col>107</xdr:col>
      <xdr:colOff>101600</xdr:colOff>
      <xdr:row>62</xdr:row>
      <xdr:rowOff>163576</xdr:rowOff>
    </xdr:to>
    <xdr:sp macro="" textlink="">
      <xdr:nvSpPr>
        <xdr:cNvPr id="600" name="楕円 599">
          <a:extLst>
            <a:ext uri="{FF2B5EF4-FFF2-40B4-BE49-F238E27FC236}">
              <a16:creationId xmlns:a16="http://schemas.microsoft.com/office/drawing/2014/main" id="{FDAC80A3-8803-4968-ADC1-51D9BC8405DF}"/>
            </a:ext>
          </a:extLst>
        </xdr:cNvPr>
        <xdr:cNvSpPr/>
      </xdr:nvSpPr>
      <xdr:spPr>
        <a:xfrm>
          <a:off x="20383500" y="10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112776</xdr:rowOff>
    </xdr:from>
    <xdr:to>
      <xdr:col>111</xdr:col>
      <xdr:colOff>177800</xdr:colOff>
      <xdr:row>62</xdr:row>
      <xdr:rowOff>113157</xdr:rowOff>
    </xdr:to>
    <xdr:cxnSp macro="">
      <xdr:nvCxnSpPr>
        <xdr:cNvPr id="601" name="直線コネクタ 600">
          <a:extLst>
            <a:ext uri="{FF2B5EF4-FFF2-40B4-BE49-F238E27FC236}">
              <a16:creationId xmlns:a16="http://schemas.microsoft.com/office/drawing/2014/main" id="{3A03C130-BAF5-4334-8B8C-1A34AE0FB689}"/>
            </a:ext>
          </a:extLst>
        </xdr:cNvPr>
        <xdr:cNvCxnSpPr/>
      </xdr:nvCxnSpPr>
      <xdr:spPr>
        <a:xfrm>
          <a:off x="20434300" y="107426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62738</xdr:rowOff>
    </xdr:from>
    <xdr:to>
      <xdr:col>102</xdr:col>
      <xdr:colOff>165100</xdr:colOff>
      <xdr:row>62</xdr:row>
      <xdr:rowOff>164338</xdr:rowOff>
    </xdr:to>
    <xdr:sp macro="" textlink="">
      <xdr:nvSpPr>
        <xdr:cNvPr id="602" name="楕円 601">
          <a:extLst>
            <a:ext uri="{FF2B5EF4-FFF2-40B4-BE49-F238E27FC236}">
              <a16:creationId xmlns:a16="http://schemas.microsoft.com/office/drawing/2014/main" id="{9C5A0ABF-140A-4844-ACA0-858F3617BD8D}"/>
            </a:ext>
          </a:extLst>
        </xdr:cNvPr>
        <xdr:cNvSpPr/>
      </xdr:nvSpPr>
      <xdr:spPr>
        <a:xfrm>
          <a:off x="19494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112776</xdr:rowOff>
    </xdr:from>
    <xdr:to>
      <xdr:col>107</xdr:col>
      <xdr:colOff>50800</xdr:colOff>
      <xdr:row>62</xdr:row>
      <xdr:rowOff>113538</xdr:rowOff>
    </xdr:to>
    <xdr:cxnSp macro="">
      <xdr:nvCxnSpPr>
        <xdr:cNvPr id="603" name="直線コネクタ 602">
          <a:extLst>
            <a:ext uri="{FF2B5EF4-FFF2-40B4-BE49-F238E27FC236}">
              <a16:creationId xmlns:a16="http://schemas.microsoft.com/office/drawing/2014/main" id="{79EECE34-E567-453C-9203-2B67F373553A}"/>
            </a:ext>
          </a:extLst>
        </xdr:cNvPr>
        <xdr:cNvCxnSpPr/>
      </xdr:nvCxnSpPr>
      <xdr:spPr>
        <a:xfrm flipV="1">
          <a:off x="19545300" y="107426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62738</xdr:rowOff>
    </xdr:from>
    <xdr:to>
      <xdr:col>98</xdr:col>
      <xdr:colOff>38100</xdr:colOff>
      <xdr:row>62</xdr:row>
      <xdr:rowOff>164338</xdr:rowOff>
    </xdr:to>
    <xdr:sp macro="" textlink="">
      <xdr:nvSpPr>
        <xdr:cNvPr id="604" name="楕円 603">
          <a:extLst>
            <a:ext uri="{FF2B5EF4-FFF2-40B4-BE49-F238E27FC236}">
              <a16:creationId xmlns:a16="http://schemas.microsoft.com/office/drawing/2014/main" id="{85404BB3-0F8C-4DA1-9933-712010B639FE}"/>
            </a:ext>
          </a:extLst>
        </xdr:cNvPr>
        <xdr:cNvSpPr/>
      </xdr:nvSpPr>
      <xdr:spPr>
        <a:xfrm>
          <a:off x="18605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113538</xdr:rowOff>
    </xdr:from>
    <xdr:to>
      <xdr:col>102</xdr:col>
      <xdr:colOff>114300</xdr:colOff>
      <xdr:row>62</xdr:row>
      <xdr:rowOff>113538</xdr:rowOff>
    </xdr:to>
    <xdr:cxnSp macro="">
      <xdr:nvCxnSpPr>
        <xdr:cNvPr id="605" name="直線コネクタ 604">
          <a:extLst>
            <a:ext uri="{FF2B5EF4-FFF2-40B4-BE49-F238E27FC236}">
              <a16:creationId xmlns:a16="http://schemas.microsoft.com/office/drawing/2014/main" id="{DE6F38EB-6544-49B3-A452-3B6DBCB97822}"/>
            </a:ext>
          </a:extLst>
        </xdr:cNvPr>
        <xdr:cNvCxnSpPr/>
      </xdr:nvCxnSpPr>
      <xdr:spPr>
        <a:xfrm>
          <a:off x="18656300" y="10743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06" name="n_1aveValue【学校施設】&#10;一人当たり面積">
          <a:extLst>
            <a:ext uri="{FF2B5EF4-FFF2-40B4-BE49-F238E27FC236}">
              <a16:creationId xmlns:a16="http://schemas.microsoft.com/office/drawing/2014/main" id="{C3069DFA-1EC8-42D5-B0C2-C70308DE3C65}"/>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607" name="n_2aveValue【学校施設】&#10;一人当たり面積">
          <a:extLst>
            <a:ext uri="{FF2B5EF4-FFF2-40B4-BE49-F238E27FC236}">
              <a16:creationId xmlns:a16="http://schemas.microsoft.com/office/drawing/2014/main" id="{B5F73EA5-3008-4CDE-873C-AA7FF3EEBD50}"/>
            </a:ext>
          </a:extLst>
        </xdr:cNvPr>
        <xdr:cNvSpPr txBox="1"/>
      </xdr:nvSpPr>
      <xdr:spPr>
        <a:xfrm>
          <a:off x="20199427" y="108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608" name="n_3aveValue【学校施設】&#10;一人当たり面積">
          <a:extLst>
            <a:ext uri="{FF2B5EF4-FFF2-40B4-BE49-F238E27FC236}">
              <a16:creationId xmlns:a16="http://schemas.microsoft.com/office/drawing/2014/main" id="{0B432FAE-A63C-4D24-8677-B7AF6B14B145}"/>
            </a:ext>
          </a:extLst>
        </xdr:cNvPr>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609" name="n_4aveValue【学校施設】&#10;一人当たり面積">
          <a:extLst>
            <a:ext uri="{FF2B5EF4-FFF2-40B4-BE49-F238E27FC236}">
              <a16:creationId xmlns:a16="http://schemas.microsoft.com/office/drawing/2014/main" id="{08EC8862-EA06-423D-9207-D224FEE4950A}"/>
            </a:ext>
          </a:extLst>
        </xdr:cNvPr>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9034</xdr:rowOff>
    </xdr:from>
    <xdr:ext cx="469744" cy="259045"/>
    <xdr:sp macro="" textlink="">
      <xdr:nvSpPr>
        <xdr:cNvPr id="610" name="n_1mainValue【学校施設】&#10;一人当たり面積">
          <a:extLst>
            <a:ext uri="{FF2B5EF4-FFF2-40B4-BE49-F238E27FC236}">
              <a16:creationId xmlns:a16="http://schemas.microsoft.com/office/drawing/2014/main" id="{E5AD727E-89A3-41DF-9FEE-FA7D1D4A5EE1}"/>
            </a:ext>
          </a:extLst>
        </xdr:cNvPr>
        <xdr:cNvSpPr txBox="1"/>
      </xdr:nvSpPr>
      <xdr:spPr>
        <a:xfrm>
          <a:off x="21075727" y="104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8653</xdr:rowOff>
    </xdr:from>
    <xdr:ext cx="469744" cy="259045"/>
    <xdr:sp macro="" textlink="">
      <xdr:nvSpPr>
        <xdr:cNvPr id="611" name="n_2mainValue【学校施設】&#10;一人当たり面積">
          <a:extLst>
            <a:ext uri="{FF2B5EF4-FFF2-40B4-BE49-F238E27FC236}">
              <a16:creationId xmlns:a16="http://schemas.microsoft.com/office/drawing/2014/main" id="{61F6B51E-3FF6-4931-A084-2D19F8A223B2}"/>
            </a:ext>
          </a:extLst>
        </xdr:cNvPr>
        <xdr:cNvSpPr txBox="1"/>
      </xdr:nvSpPr>
      <xdr:spPr>
        <a:xfrm>
          <a:off x="20199427" y="10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9415</xdr:rowOff>
    </xdr:from>
    <xdr:ext cx="469744" cy="259045"/>
    <xdr:sp macro="" textlink="">
      <xdr:nvSpPr>
        <xdr:cNvPr id="612" name="n_3mainValue【学校施設】&#10;一人当たり面積">
          <a:extLst>
            <a:ext uri="{FF2B5EF4-FFF2-40B4-BE49-F238E27FC236}">
              <a16:creationId xmlns:a16="http://schemas.microsoft.com/office/drawing/2014/main" id="{7C9E8BC0-25BC-4E3D-85C1-359F55F53BAC}"/>
            </a:ext>
          </a:extLst>
        </xdr:cNvPr>
        <xdr:cNvSpPr txBox="1"/>
      </xdr:nvSpPr>
      <xdr:spPr>
        <a:xfrm>
          <a:off x="193104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9415</xdr:rowOff>
    </xdr:from>
    <xdr:ext cx="469744" cy="259045"/>
    <xdr:sp macro="" textlink="">
      <xdr:nvSpPr>
        <xdr:cNvPr id="613" name="n_4mainValue【学校施設】&#10;一人当たり面積">
          <a:extLst>
            <a:ext uri="{FF2B5EF4-FFF2-40B4-BE49-F238E27FC236}">
              <a16:creationId xmlns:a16="http://schemas.microsoft.com/office/drawing/2014/main" id="{688299E9-496F-417C-982A-DAF0268FC332}"/>
            </a:ext>
          </a:extLst>
        </xdr:cNvPr>
        <xdr:cNvSpPr txBox="1"/>
      </xdr:nvSpPr>
      <xdr:spPr>
        <a:xfrm>
          <a:off x="184214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B21E4849-26EF-4A4C-B4BE-86BABDF9F2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CCD87276-68D0-461E-BF7C-BCDE5150E04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CB5C8497-4BD7-415C-BDD0-AC80F2775E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BE82C773-D97D-4158-BB81-7091621932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8061486F-5BD9-434A-B3ED-AFCFB7B42DF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E5DD9D81-1870-49C5-9C24-7F2F683BA22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6F152180-EC2D-4D55-BBC2-9D4AE422DC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BCC4A529-1280-48BE-B1F2-1CFC1B1806B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E8F03EC9-6A4C-4C4E-8BA2-40544DFED88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EF0C6011-7B72-4B7B-84AA-D0FB771B46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94CFAB11-4AEF-423E-AD2C-A5D40D90F7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B8B91C74-4C2E-4132-8C23-4536C2C0B81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B13E7ED4-6961-4953-ACB3-28E17AA294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1A05FADF-8EB0-49B5-AA1C-18D9C9F5908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43013DCA-1028-4E6A-AAE0-5AE2B98334B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013E2C6E-4AAD-4EEC-9F6D-5B6175C5DCF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4FE706DC-B14A-4B49-B2B0-4FC3029132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68F7F045-1F2F-432B-BA99-E69FC2A38E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81F0DC4C-9C9C-4B71-834E-5FC054ABE7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E7F5107C-51E4-439B-AEFF-050CDE1620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B60949B6-2B3F-4D5C-B03E-475B13B691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C3B56F13-79AB-4D9E-AD7F-54466A94AFA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CCB740E4-3BFD-4126-9CEF-E804C9DF13B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7F5D4FE2-7B7F-4FC7-9E5C-E5FFC3D8B30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C50B79C6-4246-4E87-98D0-DA125329DD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D930CBFA-7AC9-4CF7-BFEF-8800161343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EBE80A5F-1EC2-411F-AC44-F515E04B18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1" name="直線コネクタ 640">
          <a:extLst>
            <a:ext uri="{FF2B5EF4-FFF2-40B4-BE49-F238E27FC236}">
              <a16:creationId xmlns:a16="http://schemas.microsoft.com/office/drawing/2014/main" id="{DA199231-E323-4A0B-8DB8-8EEBFF3B649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2D020453-2C6C-4358-9406-CCC54F6F49B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3" name="直線コネクタ 642">
          <a:extLst>
            <a:ext uri="{FF2B5EF4-FFF2-40B4-BE49-F238E27FC236}">
              <a16:creationId xmlns:a16="http://schemas.microsoft.com/office/drawing/2014/main" id="{DCB3133C-9EC0-4145-8D80-E583565E4B6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4" name="テキスト ボックス 643">
          <a:extLst>
            <a:ext uri="{FF2B5EF4-FFF2-40B4-BE49-F238E27FC236}">
              <a16:creationId xmlns:a16="http://schemas.microsoft.com/office/drawing/2014/main" id="{37F62324-2E13-40D4-8FF1-9D17BB670E0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5" name="直線コネクタ 644">
          <a:extLst>
            <a:ext uri="{FF2B5EF4-FFF2-40B4-BE49-F238E27FC236}">
              <a16:creationId xmlns:a16="http://schemas.microsoft.com/office/drawing/2014/main" id="{5CB9604A-4B6D-46B4-A4DF-9F8445723A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6" name="テキスト ボックス 645">
          <a:extLst>
            <a:ext uri="{FF2B5EF4-FFF2-40B4-BE49-F238E27FC236}">
              <a16:creationId xmlns:a16="http://schemas.microsoft.com/office/drawing/2014/main" id="{03A2F128-12B4-43AC-B5EF-391ED459281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7" name="直線コネクタ 646">
          <a:extLst>
            <a:ext uri="{FF2B5EF4-FFF2-40B4-BE49-F238E27FC236}">
              <a16:creationId xmlns:a16="http://schemas.microsoft.com/office/drawing/2014/main" id="{6EF0F061-6C7E-4CC8-98A2-F757180C2D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8" name="テキスト ボックス 647">
          <a:extLst>
            <a:ext uri="{FF2B5EF4-FFF2-40B4-BE49-F238E27FC236}">
              <a16:creationId xmlns:a16="http://schemas.microsoft.com/office/drawing/2014/main" id="{4446268F-C089-4DD0-BC08-8C63CA70050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9" name="直線コネクタ 648">
          <a:extLst>
            <a:ext uri="{FF2B5EF4-FFF2-40B4-BE49-F238E27FC236}">
              <a16:creationId xmlns:a16="http://schemas.microsoft.com/office/drawing/2014/main" id="{705F0A96-33E3-4ABB-A5AD-4AF04A3D5F5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0" name="テキスト ボックス 649">
          <a:extLst>
            <a:ext uri="{FF2B5EF4-FFF2-40B4-BE49-F238E27FC236}">
              <a16:creationId xmlns:a16="http://schemas.microsoft.com/office/drawing/2014/main" id="{91086230-5C4A-4A24-AD20-7492EF7686F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E315BEA9-8E91-47AD-ABBA-D85DD0E2465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2" name="テキスト ボックス 651">
          <a:extLst>
            <a:ext uri="{FF2B5EF4-FFF2-40B4-BE49-F238E27FC236}">
              <a16:creationId xmlns:a16="http://schemas.microsoft.com/office/drawing/2014/main" id="{AC7FC2EE-4D4D-436B-9C63-9299A40CFF8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3" name="【公民館】&#10;有形固定資産減価償却率グラフ枠">
          <a:extLst>
            <a:ext uri="{FF2B5EF4-FFF2-40B4-BE49-F238E27FC236}">
              <a16:creationId xmlns:a16="http://schemas.microsoft.com/office/drawing/2014/main" id="{0D534A2D-2A8B-42CE-BAD2-C7E9FA3E165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54" name="直線コネクタ 653">
          <a:extLst>
            <a:ext uri="{FF2B5EF4-FFF2-40B4-BE49-F238E27FC236}">
              <a16:creationId xmlns:a16="http://schemas.microsoft.com/office/drawing/2014/main" id="{1C53BF5A-99C6-4C74-AF8A-9971492ADF86}"/>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5" name="【公民館】&#10;有形固定資産減価償却率最小値テキスト">
          <a:extLst>
            <a:ext uri="{FF2B5EF4-FFF2-40B4-BE49-F238E27FC236}">
              <a16:creationId xmlns:a16="http://schemas.microsoft.com/office/drawing/2014/main" id="{13DB3BAE-5325-4940-BCA0-8C3BFD1D2E5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6" name="直線コネクタ 655">
          <a:extLst>
            <a:ext uri="{FF2B5EF4-FFF2-40B4-BE49-F238E27FC236}">
              <a16:creationId xmlns:a16="http://schemas.microsoft.com/office/drawing/2014/main" id="{4E3AAC90-2FDB-4D42-92C1-E9D934A44C8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57" name="【公民館】&#10;有形固定資産減価償却率最大値テキスト">
          <a:extLst>
            <a:ext uri="{FF2B5EF4-FFF2-40B4-BE49-F238E27FC236}">
              <a16:creationId xmlns:a16="http://schemas.microsoft.com/office/drawing/2014/main" id="{F1275614-508A-4996-85C7-8A862ADD470D}"/>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58" name="直線コネクタ 657">
          <a:extLst>
            <a:ext uri="{FF2B5EF4-FFF2-40B4-BE49-F238E27FC236}">
              <a16:creationId xmlns:a16="http://schemas.microsoft.com/office/drawing/2014/main" id="{B61F2F40-D6F0-43C7-BD64-72B161A1C2BA}"/>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59" name="【公民館】&#10;有形固定資産減価償却率平均値テキスト">
          <a:extLst>
            <a:ext uri="{FF2B5EF4-FFF2-40B4-BE49-F238E27FC236}">
              <a16:creationId xmlns:a16="http://schemas.microsoft.com/office/drawing/2014/main" id="{C920DBBB-EADA-45B0-B548-F648501269A2}"/>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0" name="フローチャート: 判断 659">
          <a:extLst>
            <a:ext uri="{FF2B5EF4-FFF2-40B4-BE49-F238E27FC236}">
              <a16:creationId xmlns:a16="http://schemas.microsoft.com/office/drawing/2014/main" id="{839B0798-352E-434D-8AF2-621D4C21A27C}"/>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1" name="フローチャート: 判断 660">
          <a:extLst>
            <a:ext uri="{FF2B5EF4-FFF2-40B4-BE49-F238E27FC236}">
              <a16:creationId xmlns:a16="http://schemas.microsoft.com/office/drawing/2014/main" id="{38833971-0D93-4FF9-A62B-760518E990F4}"/>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62" name="フローチャート: 判断 661">
          <a:extLst>
            <a:ext uri="{FF2B5EF4-FFF2-40B4-BE49-F238E27FC236}">
              <a16:creationId xmlns:a16="http://schemas.microsoft.com/office/drawing/2014/main" id="{C678B6DF-3E46-4128-9863-56103A8DDBBF}"/>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63" name="フローチャート: 判断 662">
          <a:extLst>
            <a:ext uri="{FF2B5EF4-FFF2-40B4-BE49-F238E27FC236}">
              <a16:creationId xmlns:a16="http://schemas.microsoft.com/office/drawing/2014/main" id="{B3EAC482-950D-4DE3-BDC4-94E4A0C6CCC8}"/>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64" name="フローチャート: 判断 663">
          <a:extLst>
            <a:ext uri="{FF2B5EF4-FFF2-40B4-BE49-F238E27FC236}">
              <a16:creationId xmlns:a16="http://schemas.microsoft.com/office/drawing/2014/main" id="{161DB6C8-1B7D-41B0-AAD0-F802B742DAC5}"/>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108D3DD3-AED2-4E6D-884D-75026DE6CAE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24F1C36-B8B0-429F-827D-B6F7CDFAFAF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279AA382-B34A-4018-B8F0-83CBD2F1AC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F19AD2D-6673-460B-ACE9-D140B6AFDD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D59949FD-6D1C-4632-B305-92B3E95876E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670" name="楕円 669">
          <a:extLst>
            <a:ext uri="{FF2B5EF4-FFF2-40B4-BE49-F238E27FC236}">
              <a16:creationId xmlns:a16="http://schemas.microsoft.com/office/drawing/2014/main" id="{EC8483C9-4BA8-4981-AA07-8DA0BBF497F0}"/>
            </a:ext>
          </a:extLst>
        </xdr:cNvPr>
        <xdr:cNvSpPr/>
      </xdr:nvSpPr>
      <xdr:spPr>
        <a:xfrm>
          <a:off x="16268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64788</xdr:rowOff>
    </xdr:from>
    <xdr:ext cx="405111" cy="259045"/>
    <xdr:sp macro="" textlink="">
      <xdr:nvSpPr>
        <xdr:cNvPr id="671" name="【公民館】&#10;有形固定資産減価償却率該当値テキスト">
          <a:extLst>
            <a:ext uri="{FF2B5EF4-FFF2-40B4-BE49-F238E27FC236}">
              <a16:creationId xmlns:a16="http://schemas.microsoft.com/office/drawing/2014/main" id="{ECEA34E0-389A-4B17-9042-C87EFDC2FB2B}"/>
            </a:ext>
          </a:extLst>
        </xdr:cNvPr>
        <xdr:cNvSpPr txBox="1"/>
      </xdr:nvSpPr>
      <xdr:spPr>
        <a:xfrm>
          <a:off x="16357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672" name="楕円 671">
          <a:extLst>
            <a:ext uri="{FF2B5EF4-FFF2-40B4-BE49-F238E27FC236}">
              <a16:creationId xmlns:a16="http://schemas.microsoft.com/office/drawing/2014/main" id="{4DD16B66-B868-4B49-8193-5779122766FF}"/>
            </a:ext>
          </a:extLst>
        </xdr:cNvPr>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137161</xdr:rowOff>
    </xdr:to>
    <xdr:cxnSp macro="">
      <xdr:nvCxnSpPr>
        <xdr:cNvPr id="673" name="直線コネクタ 672">
          <a:extLst>
            <a:ext uri="{FF2B5EF4-FFF2-40B4-BE49-F238E27FC236}">
              <a16:creationId xmlns:a16="http://schemas.microsoft.com/office/drawing/2014/main" id="{53A0B976-5C16-46D0-8607-3AC842A94D53}"/>
            </a:ext>
          </a:extLst>
        </xdr:cNvPr>
        <xdr:cNvCxnSpPr/>
      </xdr:nvCxnSpPr>
      <xdr:spPr>
        <a:xfrm>
          <a:off x="15481300" y="179279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74" name="楕円 673">
          <a:extLst>
            <a:ext uri="{FF2B5EF4-FFF2-40B4-BE49-F238E27FC236}">
              <a16:creationId xmlns:a16="http://schemas.microsoft.com/office/drawing/2014/main" id="{5AC29E8C-714A-4FAA-8A86-D47F03F37DFC}"/>
            </a:ext>
          </a:extLst>
        </xdr:cNvPr>
        <xdr:cNvSpPr/>
      </xdr:nvSpPr>
      <xdr:spPr>
        <a:xfrm>
          <a:off x="14541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57150</xdr:rowOff>
    </xdr:from>
    <xdr:to>
      <xdr:col>81</xdr:col>
      <xdr:colOff>50800</xdr:colOff>
      <xdr:row>104</xdr:row>
      <xdr:rowOff>97155</xdr:rowOff>
    </xdr:to>
    <xdr:cxnSp macro="">
      <xdr:nvCxnSpPr>
        <xdr:cNvPr id="675" name="直線コネクタ 674">
          <a:extLst>
            <a:ext uri="{FF2B5EF4-FFF2-40B4-BE49-F238E27FC236}">
              <a16:creationId xmlns:a16="http://schemas.microsoft.com/office/drawing/2014/main" id="{C41526D7-239C-4021-813E-316BB3DBB711}"/>
            </a:ext>
          </a:extLst>
        </xdr:cNvPr>
        <xdr:cNvCxnSpPr/>
      </xdr:nvCxnSpPr>
      <xdr:spPr>
        <a:xfrm>
          <a:off x="14592300" y="1788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楕円 675">
          <a:extLst>
            <a:ext uri="{FF2B5EF4-FFF2-40B4-BE49-F238E27FC236}">
              <a16:creationId xmlns:a16="http://schemas.microsoft.com/office/drawing/2014/main" id="{5239BA7B-AA20-4C33-B4EA-67C050872BD3}"/>
            </a:ext>
          </a:extLst>
        </xdr:cNvPr>
        <xdr:cNvSpPr/>
      </xdr:nvSpPr>
      <xdr:spPr>
        <a:xfrm>
          <a:off x="13652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57150</xdr:rowOff>
    </xdr:to>
    <xdr:cxnSp macro="">
      <xdr:nvCxnSpPr>
        <xdr:cNvPr id="677" name="直線コネクタ 676">
          <a:extLst>
            <a:ext uri="{FF2B5EF4-FFF2-40B4-BE49-F238E27FC236}">
              <a16:creationId xmlns:a16="http://schemas.microsoft.com/office/drawing/2014/main" id="{DEB99D15-ACB4-42F5-BA09-E592C12DCD54}"/>
            </a:ext>
          </a:extLst>
        </xdr:cNvPr>
        <xdr:cNvCxnSpPr/>
      </xdr:nvCxnSpPr>
      <xdr:spPr>
        <a:xfrm>
          <a:off x="13703300" y="1784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97789</xdr:rowOff>
    </xdr:from>
    <xdr:to>
      <xdr:col>67</xdr:col>
      <xdr:colOff>101600</xdr:colOff>
      <xdr:row>104</xdr:row>
      <xdr:rowOff>27939</xdr:rowOff>
    </xdr:to>
    <xdr:sp macro="" textlink="">
      <xdr:nvSpPr>
        <xdr:cNvPr id="678" name="楕円 677">
          <a:extLst>
            <a:ext uri="{FF2B5EF4-FFF2-40B4-BE49-F238E27FC236}">
              <a16:creationId xmlns:a16="http://schemas.microsoft.com/office/drawing/2014/main" id="{3189CC1B-6879-4F16-AC8F-5F2D35F06E0B}"/>
            </a:ext>
          </a:extLst>
        </xdr:cNvPr>
        <xdr:cNvSpPr/>
      </xdr:nvSpPr>
      <xdr:spPr>
        <a:xfrm>
          <a:off x="1276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148589</xdr:rowOff>
    </xdr:from>
    <xdr:to>
      <xdr:col>71</xdr:col>
      <xdr:colOff>177800</xdr:colOff>
      <xdr:row>104</xdr:row>
      <xdr:rowOff>17145</xdr:rowOff>
    </xdr:to>
    <xdr:cxnSp macro="">
      <xdr:nvCxnSpPr>
        <xdr:cNvPr id="679" name="直線コネクタ 678">
          <a:extLst>
            <a:ext uri="{FF2B5EF4-FFF2-40B4-BE49-F238E27FC236}">
              <a16:creationId xmlns:a16="http://schemas.microsoft.com/office/drawing/2014/main" id="{2A791493-5BA0-4AA7-A720-3FCFDE739836}"/>
            </a:ext>
          </a:extLst>
        </xdr:cNvPr>
        <xdr:cNvCxnSpPr/>
      </xdr:nvCxnSpPr>
      <xdr:spPr>
        <a:xfrm>
          <a:off x="12814300" y="17807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0" name="n_1aveValue【公民館】&#10;有形固定資産減価償却率">
          <a:extLst>
            <a:ext uri="{FF2B5EF4-FFF2-40B4-BE49-F238E27FC236}">
              <a16:creationId xmlns:a16="http://schemas.microsoft.com/office/drawing/2014/main" id="{CD78559A-BEB3-4396-AE03-1C8DBD2A86D2}"/>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681" name="n_2aveValue【公民館】&#10;有形固定資産減価償却率">
          <a:extLst>
            <a:ext uri="{FF2B5EF4-FFF2-40B4-BE49-F238E27FC236}">
              <a16:creationId xmlns:a16="http://schemas.microsoft.com/office/drawing/2014/main" id="{58F489C0-CF9D-458C-A8E4-47B9F5BBDA71}"/>
            </a:ext>
          </a:extLst>
        </xdr:cNvPr>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682" name="n_3aveValue【公民館】&#10;有形固定資産減価償却率">
          <a:extLst>
            <a:ext uri="{FF2B5EF4-FFF2-40B4-BE49-F238E27FC236}">
              <a16:creationId xmlns:a16="http://schemas.microsoft.com/office/drawing/2014/main" id="{FC53B762-F170-4305-BC66-34FEE3081B7B}"/>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683" name="n_4aveValue【公民館】&#10;有形固定資産減価償却率">
          <a:extLst>
            <a:ext uri="{FF2B5EF4-FFF2-40B4-BE49-F238E27FC236}">
              <a16:creationId xmlns:a16="http://schemas.microsoft.com/office/drawing/2014/main" id="{9C34E097-2248-4EAC-8B16-677B43F621B8}"/>
            </a:ext>
          </a:extLst>
        </xdr:cNvPr>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139082</xdr:rowOff>
    </xdr:from>
    <xdr:ext cx="405111" cy="259045"/>
    <xdr:sp macro="" textlink="">
      <xdr:nvSpPr>
        <xdr:cNvPr id="684" name="n_1mainValue【公民館】&#10;有形固定資産減価償却率">
          <a:extLst>
            <a:ext uri="{FF2B5EF4-FFF2-40B4-BE49-F238E27FC236}">
              <a16:creationId xmlns:a16="http://schemas.microsoft.com/office/drawing/2014/main" id="{34CB2549-F231-48F7-9FD3-39B39E00834C}"/>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685" name="n_2mainValue【公民館】&#10;有形固定資産減価償却率">
          <a:extLst>
            <a:ext uri="{FF2B5EF4-FFF2-40B4-BE49-F238E27FC236}">
              <a16:creationId xmlns:a16="http://schemas.microsoft.com/office/drawing/2014/main" id="{ED142A87-6FA1-4FC6-9B14-0421C8C35E6E}"/>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86" name="n_3mainValue【公民館】&#10;有形固定資産減価償却率">
          <a:extLst>
            <a:ext uri="{FF2B5EF4-FFF2-40B4-BE49-F238E27FC236}">
              <a16:creationId xmlns:a16="http://schemas.microsoft.com/office/drawing/2014/main" id="{D055110F-69E5-4D1B-9A0E-BB22B735E4A9}"/>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87" name="n_4mainValue【公民館】&#10;有形固定資産減価償却率">
          <a:extLst>
            <a:ext uri="{FF2B5EF4-FFF2-40B4-BE49-F238E27FC236}">
              <a16:creationId xmlns:a16="http://schemas.microsoft.com/office/drawing/2014/main" id="{578101C3-2260-469A-94B2-0A3FE42D30ED}"/>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6026A5AD-FF14-4EC9-A460-CBE262E926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0FEF4228-51DC-4A1D-930D-0D1F4EA0B5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EF72877C-3E73-40C3-9252-8FD9CA122E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5FE0F9B3-9E33-40C7-9020-DE5B5BEE09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1C0A6D9C-8706-4CC2-8183-1BACCA54227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898781C2-783A-4C5C-9C09-39E9B24774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2807F8D3-8CD9-46C5-9205-A75AE27498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856B3C5F-AEC4-4B4B-8194-99B9FF3E7C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1FAF6064-94BB-4083-8715-8E1AFDE59D1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AD33D5AD-12FE-48E5-92DB-C0DACC74B0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8" name="直線コネクタ 697">
          <a:extLst>
            <a:ext uri="{FF2B5EF4-FFF2-40B4-BE49-F238E27FC236}">
              <a16:creationId xmlns:a16="http://schemas.microsoft.com/office/drawing/2014/main" id="{B2146CA1-21DD-4BC3-9D43-A0603469AF8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9" name="テキスト ボックス 698">
          <a:extLst>
            <a:ext uri="{FF2B5EF4-FFF2-40B4-BE49-F238E27FC236}">
              <a16:creationId xmlns:a16="http://schemas.microsoft.com/office/drawing/2014/main" id="{83B55F5D-968F-4FF0-9EDF-67827258CFC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0" name="直線コネクタ 699">
          <a:extLst>
            <a:ext uri="{FF2B5EF4-FFF2-40B4-BE49-F238E27FC236}">
              <a16:creationId xmlns:a16="http://schemas.microsoft.com/office/drawing/2014/main" id="{1C86480D-17C4-44EA-AD20-5F8C84E94E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1" name="テキスト ボックス 700">
          <a:extLst>
            <a:ext uri="{FF2B5EF4-FFF2-40B4-BE49-F238E27FC236}">
              <a16:creationId xmlns:a16="http://schemas.microsoft.com/office/drawing/2014/main" id="{67B39F88-3E2B-43CC-85F8-22FF0B9DA65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2" name="直線コネクタ 701">
          <a:extLst>
            <a:ext uri="{FF2B5EF4-FFF2-40B4-BE49-F238E27FC236}">
              <a16:creationId xmlns:a16="http://schemas.microsoft.com/office/drawing/2014/main" id="{ABF5274C-DD33-4D0F-B38A-8CBA9062AD4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3" name="テキスト ボックス 702">
          <a:extLst>
            <a:ext uri="{FF2B5EF4-FFF2-40B4-BE49-F238E27FC236}">
              <a16:creationId xmlns:a16="http://schemas.microsoft.com/office/drawing/2014/main" id="{DE5CB674-8653-47A5-9464-40D729ADCE9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4" name="直線コネクタ 703">
          <a:extLst>
            <a:ext uri="{FF2B5EF4-FFF2-40B4-BE49-F238E27FC236}">
              <a16:creationId xmlns:a16="http://schemas.microsoft.com/office/drawing/2014/main" id="{817CFF1A-9B26-4527-821D-0FD84DB8349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5" name="テキスト ボックス 704">
          <a:extLst>
            <a:ext uri="{FF2B5EF4-FFF2-40B4-BE49-F238E27FC236}">
              <a16:creationId xmlns:a16="http://schemas.microsoft.com/office/drawing/2014/main" id="{AB629124-75A6-4487-A661-170A7C5FBF2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6" name="直線コネクタ 705">
          <a:extLst>
            <a:ext uri="{FF2B5EF4-FFF2-40B4-BE49-F238E27FC236}">
              <a16:creationId xmlns:a16="http://schemas.microsoft.com/office/drawing/2014/main" id="{6C4B66DD-8061-4BCC-BB92-43821BFE206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7" name="テキスト ボックス 706">
          <a:extLst>
            <a:ext uri="{FF2B5EF4-FFF2-40B4-BE49-F238E27FC236}">
              <a16:creationId xmlns:a16="http://schemas.microsoft.com/office/drawing/2014/main" id="{8B265395-0DA7-4F61-B60D-C0D69083E73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8" name="直線コネクタ 707">
          <a:extLst>
            <a:ext uri="{FF2B5EF4-FFF2-40B4-BE49-F238E27FC236}">
              <a16:creationId xmlns:a16="http://schemas.microsoft.com/office/drawing/2014/main" id="{CFC74D2F-6B91-4170-834F-447C52BBC14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9" name="テキスト ボックス 708">
          <a:extLst>
            <a:ext uri="{FF2B5EF4-FFF2-40B4-BE49-F238E27FC236}">
              <a16:creationId xmlns:a16="http://schemas.microsoft.com/office/drawing/2014/main" id="{F1EF0E22-4104-4829-A73E-AE06481B839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7E9BAB8D-60BD-4D57-9DB2-61EA5A739E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FB177CB3-3EAA-4293-AB64-4FBAC130AF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13BDD28-8FFD-4126-8D15-F0697B8A4AA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13" name="直線コネクタ 712">
          <a:extLst>
            <a:ext uri="{FF2B5EF4-FFF2-40B4-BE49-F238E27FC236}">
              <a16:creationId xmlns:a16="http://schemas.microsoft.com/office/drawing/2014/main" id="{D41A53F7-FA9C-46B4-90DD-5A4BD67A7B6A}"/>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14" name="【公民館】&#10;一人当たり面積最小値テキスト">
          <a:extLst>
            <a:ext uri="{FF2B5EF4-FFF2-40B4-BE49-F238E27FC236}">
              <a16:creationId xmlns:a16="http://schemas.microsoft.com/office/drawing/2014/main" id="{FEEE593F-E7E2-4E5B-9893-FAD342A55E99}"/>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15" name="直線コネクタ 714">
          <a:extLst>
            <a:ext uri="{FF2B5EF4-FFF2-40B4-BE49-F238E27FC236}">
              <a16:creationId xmlns:a16="http://schemas.microsoft.com/office/drawing/2014/main" id="{0B548CC3-B88A-4FB4-9FC6-C61FE8687F54}"/>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16" name="【公民館】&#10;一人当たり面積最大値テキスト">
          <a:extLst>
            <a:ext uri="{FF2B5EF4-FFF2-40B4-BE49-F238E27FC236}">
              <a16:creationId xmlns:a16="http://schemas.microsoft.com/office/drawing/2014/main" id="{7F06FEA8-C72E-4FD2-B267-B7902F81066F}"/>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17" name="直線コネクタ 716">
          <a:extLst>
            <a:ext uri="{FF2B5EF4-FFF2-40B4-BE49-F238E27FC236}">
              <a16:creationId xmlns:a16="http://schemas.microsoft.com/office/drawing/2014/main" id="{0FCB0FEA-59DE-4F58-8245-5A43B950B4FC}"/>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18" name="【公民館】&#10;一人当たり面積平均値テキスト">
          <a:extLst>
            <a:ext uri="{FF2B5EF4-FFF2-40B4-BE49-F238E27FC236}">
              <a16:creationId xmlns:a16="http://schemas.microsoft.com/office/drawing/2014/main" id="{E8BC29BF-D48C-414B-9117-EFA9F44A012D}"/>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19" name="フローチャート: 判断 718">
          <a:extLst>
            <a:ext uri="{FF2B5EF4-FFF2-40B4-BE49-F238E27FC236}">
              <a16:creationId xmlns:a16="http://schemas.microsoft.com/office/drawing/2014/main" id="{8C6D89BF-FED7-45D1-8C4C-28AE90E48DFE}"/>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0" name="フローチャート: 判断 719">
          <a:extLst>
            <a:ext uri="{FF2B5EF4-FFF2-40B4-BE49-F238E27FC236}">
              <a16:creationId xmlns:a16="http://schemas.microsoft.com/office/drawing/2014/main" id="{BD12DAA9-E96F-4501-975E-BBCFB616573B}"/>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1" name="フローチャート: 判断 720">
          <a:extLst>
            <a:ext uri="{FF2B5EF4-FFF2-40B4-BE49-F238E27FC236}">
              <a16:creationId xmlns:a16="http://schemas.microsoft.com/office/drawing/2014/main" id="{22765004-F0D0-4A38-A4D3-48C614788567}"/>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22" name="フローチャート: 判断 721">
          <a:extLst>
            <a:ext uri="{FF2B5EF4-FFF2-40B4-BE49-F238E27FC236}">
              <a16:creationId xmlns:a16="http://schemas.microsoft.com/office/drawing/2014/main" id="{797904DC-2CAE-44AF-BED6-00301970BF68}"/>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23" name="フローチャート: 判断 722">
          <a:extLst>
            <a:ext uri="{FF2B5EF4-FFF2-40B4-BE49-F238E27FC236}">
              <a16:creationId xmlns:a16="http://schemas.microsoft.com/office/drawing/2014/main" id="{707D9B59-48C7-43CD-B118-ED4A7BD75157}"/>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3A1DCA32-7BDF-418A-B203-FD0F50C9EA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419B0629-614D-47B7-A5A8-9C38325A1C9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F6A06846-D789-4E00-AA8D-51E73CB0D1F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AF15C91E-DF4A-4DD1-A97C-2FD641C1D92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205BAB7-3333-4E85-B125-88F07F853B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29" name="楕円 728">
          <a:extLst>
            <a:ext uri="{FF2B5EF4-FFF2-40B4-BE49-F238E27FC236}">
              <a16:creationId xmlns:a16="http://schemas.microsoft.com/office/drawing/2014/main" id="{C4C02C17-3DAA-40F9-9FFF-FAD617703EF2}"/>
            </a:ext>
          </a:extLst>
        </xdr:cNvPr>
        <xdr:cNvSpPr/>
      </xdr:nvSpPr>
      <xdr:spPr>
        <a:xfrm>
          <a:off x="22110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7456</xdr:rowOff>
    </xdr:from>
    <xdr:ext cx="469744" cy="259045"/>
    <xdr:sp macro="" textlink="">
      <xdr:nvSpPr>
        <xdr:cNvPr id="730" name="【公民館】&#10;一人当たり面積該当値テキスト">
          <a:extLst>
            <a:ext uri="{FF2B5EF4-FFF2-40B4-BE49-F238E27FC236}">
              <a16:creationId xmlns:a16="http://schemas.microsoft.com/office/drawing/2014/main" id="{DC88DFB6-CF2B-459D-A017-4D8A613D0EC7}"/>
            </a:ext>
          </a:extLst>
        </xdr:cNvPr>
        <xdr:cNvSpPr txBox="1"/>
      </xdr:nvSpPr>
      <xdr:spPr>
        <a:xfrm>
          <a:off x="22199600"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159294</xdr:rowOff>
    </xdr:from>
    <xdr:to>
      <xdr:col>112</xdr:col>
      <xdr:colOff>38100</xdr:colOff>
      <xdr:row>105</xdr:row>
      <xdr:rowOff>89444</xdr:rowOff>
    </xdr:to>
    <xdr:sp macro="" textlink="">
      <xdr:nvSpPr>
        <xdr:cNvPr id="731" name="楕円 730">
          <a:extLst>
            <a:ext uri="{FF2B5EF4-FFF2-40B4-BE49-F238E27FC236}">
              <a16:creationId xmlns:a16="http://schemas.microsoft.com/office/drawing/2014/main" id="{A49C6C02-A030-4E89-98EA-7FAFD8D3C94D}"/>
            </a:ext>
          </a:extLst>
        </xdr:cNvPr>
        <xdr:cNvSpPr/>
      </xdr:nvSpPr>
      <xdr:spPr>
        <a:xfrm>
          <a:off x="2127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35379</xdr:rowOff>
    </xdr:from>
    <xdr:to>
      <xdr:col>116</xdr:col>
      <xdr:colOff>63500</xdr:colOff>
      <xdr:row>105</xdr:row>
      <xdr:rowOff>38644</xdr:rowOff>
    </xdr:to>
    <xdr:cxnSp macro="">
      <xdr:nvCxnSpPr>
        <xdr:cNvPr id="732" name="直線コネクタ 731">
          <a:extLst>
            <a:ext uri="{FF2B5EF4-FFF2-40B4-BE49-F238E27FC236}">
              <a16:creationId xmlns:a16="http://schemas.microsoft.com/office/drawing/2014/main" id="{BBD950E1-B5EC-483A-9191-BD01D7BFDD19}"/>
            </a:ext>
          </a:extLst>
        </xdr:cNvPr>
        <xdr:cNvCxnSpPr/>
      </xdr:nvCxnSpPr>
      <xdr:spPr>
        <a:xfrm flipV="1">
          <a:off x="21323300" y="180376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159294</xdr:rowOff>
    </xdr:from>
    <xdr:to>
      <xdr:col>107</xdr:col>
      <xdr:colOff>101600</xdr:colOff>
      <xdr:row>105</xdr:row>
      <xdr:rowOff>89444</xdr:rowOff>
    </xdr:to>
    <xdr:sp macro="" textlink="">
      <xdr:nvSpPr>
        <xdr:cNvPr id="733" name="楕円 732">
          <a:extLst>
            <a:ext uri="{FF2B5EF4-FFF2-40B4-BE49-F238E27FC236}">
              <a16:creationId xmlns:a16="http://schemas.microsoft.com/office/drawing/2014/main" id="{4F81895A-CA4B-4669-AE87-092D2CF7287C}"/>
            </a:ext>
          </a:extLst>
        </xdr:cNvPr>
        <xdr:cNvSpPr/>
      </xdr:nvSpPr>
      <xdr:spPr>
        <a:xfrm>
          <a:off x="2038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38644</xdr:rowOff>
    </xdr:from>
    <xdr:to>
      <xdr:col>111</xdr:col>
      <xdr:colOff>177800</xdr:colOff>
      <xdr:row>105</xdr:row>
      <xdr:rowOff>38644</xdr:rowOff>
    </xdr:to>
    <xdr:cxnSp macro="">
      <xdr:nvCxnSpPr>
        <xdr:cNvPr id="734" name="直線コネクタ 733">
          <a:extLst>
            <a:ext uri="{FF2B5EF4-FFF2-40B4-BE49-F238E27FC236}">
              <a16:creationId xmlns:a16="http://schemas.microsoft.com/office/drawing/2014/main" id="{8E3EF2A3-B3C0-49C2-A6F7-97AAE9D60062}"/>
            </a:ext>
          </a:extLst>
        </xdr:cNvPr>
        <xdr:cNvCxnSpPr/>
      </xdr:nvCxnSpPr>
      <xdr:spPr>
        <a:xfrm>
          <a:off x="20434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159294</xdr:rowOff>
    </xdr:from>
    <xdr:to>
      <xdr:col>102</xdr:col>
      <xdr:colOff>165100</xdr:colOff>
      <xdr:row>105</xdr:row>
      <xdr:rowOff>89444</xdr:rowOff>
    </xdr:to>
    <xdr:sp macro="" textlink="">
      <xdr:nvSpPr>
        <xdr:cNvPr id="735" name="楕円 734">
          <a:extLst>
            <a:ext uri="{FF2B5EF4-FFF2-40B4-BE49-F238E27FC236}">
              <a16:creationId xmlns:a16="http://schemas.microsoft.com/office/drawing/2014/main" id="{28C59C55-D096-48DE-AB10-24718302FC74}"/>
            </a:ext>
          </a:extLst>
        </xdr:cNvPr>
        <xdr:cNvSpPr/>
      </xdr:nvSpPr>
      <xdr:spPr>
        <a:xfrm>
          <a:off x="19494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38644</xdr:rowOff>
    </xdr:from>
    <xdr:to>
      <xdr:col>107</xdr:col>
      <xdr:colOff>50800</xdr:colOff>
      <xdr:row>105</xdr:row>
      <xdr:rowOff>38644</xdr:rowOff>
    </xdr:to>
    <xdr:cxnSp macro="">
      <xdr:nvCxnSpPr>
        <xdr:cNvPr id="736" name="直線コネクタ 735">
          <a:extLst>
            <a:ext uri="{FF2B5EF4-FFF2-40B4-BE49-F238E27FC236}">
              <a16:creationId xmlns:a16="http://schemas.microsoft.com/office/drawing/2014/main" id="{FCE44A55-CBC4-4A3C-90E7-3090F5C278F8}"/>
            </a:ext>
          </a:extLst>
        </xdr:cNvPr>
        <xdr:cNvCxnSpPr/>
      </xdr:nvCxnSpPr>
      <xdr:spPr>
        <a:xfrm>
          <a:off x="19545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737" name="楕円 736">
          <a:extLst>
            <a:ext uri="{FF2B5EF4-FFF2-40B4-BE49-F238E27FC236}">
              <a16:creationId xmlns:a16="http://schemas.microsoft.com/office/drawing/2014/main" id="{9EAA65AE-120D-46F8-8C53-9B2F701AE71F}"/>
            </a:ext>
          </a:extLst>
        </xdr:cNvPr>
        <xdr:cNvSpPr/>
      </xdr:nvSpPr>
      <xdr:spPr>
        <a:xfrm>
          <a:off x="18605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38644</xdr:rowOff>
    </xdr:from>
    <xdr:to>
      <xdr:col>102</xdr:col>
      <xdr:colOff>114300</xdr:colOff>
      <xdr:row>105</xdr:row>
      <xdr:rowOff>38644</xdr:rowOff>
    </xdr:to>
    <xdr:cxnSp macro="">
      <xdr:nvCxnSpPr>
        <xdr:cNvPr id="738" name="直線コネクタ 737">
          <a:extLst>
            <a:ext uri="{FF2B5EF4-FFF2-40B4-BE49-F238E27FC236}">
              <a16:creationId xmlns:a16="http://schemas.microsoft.com/office/drawing/2014/main" id="{C7BE7B80-418E-44E9-ACF0-68658C1EADB7}"/>
            </a:ext>
          </a:extLst>
        </xdr:cNvPr>
        <xdr:cNvCxnSpPr/>
      </xdr:nvCxnSpPr>
      <xdr:spPr>
        <a:xfrm>
          <a:off x="18656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39" name="n_1aveValue【公民館】&#10;一人当たり面積">
          <a:extLst>
            <a:ext uri="{FF2B5EF4-FFF2-40B4-BE49-F238E27FC236}">
              <a16:creationId xmlns:a16="http://schemas.microsoft.com/office/drawing/2014/main" id="{34669856-F356-4127-B8EB-4807C9D52AA5}"/>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40" name="n_2aveValue【公民館】&#10;一人当たり面積">
          <a:extLst>
            <a:ext uri="{FF2B5EF4-FFF2-40B4-BE49-F238E27FC236}">
              <a16:creationId xmlns:a16="http://schemas.microsoft.com/office/drawing/2014/main" id="{63A985EB-B203-4BEC-8E06-2073E4D8B06F}"/>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741" name="n_3aveValue【公民館】&#10;一人当たり面積">
          <a:extLst>
            <a:ext uri="{FF2B5EF4-FFF2-40B4-BE49-F238E27FC236}">
              <a16:creationId xmlns:a16="http://schemas.microsoft.com/office/drawing/2014/main" id="{D42DDF98-CAB6-414D-BAF7-E08DE4F0B148}"/>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742" name="n_4aveValue【公民館】&#10;一人当たり面積">
          <a:extLst>
            <a:ext uri="{FF2B5EF4-FFF2-40B4-BE49-F238E27FC236}">
              <a16:creationId xmlns:a16="http://schemas.microsoft.com/office/drawing/2014/main" id="{9B1EEB17-D117-4027-8CF5-FAB74E593580}"/>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105971</xdr:rowOff>
    </xdr:from>
    <xdr:ext cx="469744" cy="259045"/>
    <xdr:sp macro="" textlink="">
      <xdr:nvSpPr>
        <xdr:cNvPr id="743" name="n_1mainValue【公民館】&#10;一人当たり面積">
          <a:extLst>
            <a:ext uri="{FF2B5EF4-FFF2-40B4-BE49-F238E27FC236}">
              <a16:creationId xmlns:a16="http://schemas.microsoft.com/office/drawing/2014/main" id="{EB94C865-CE02-4663-9FEF-79E31F3738CD}"/>
            </a:ext>
          </a:extLst>
        </xdr:cNvPr>
        <xdr:cNvSpPr txBox="1"/>
      </xdr:nvSpPr>
      <xdr:spPr>
        <a:xfrm>
          <a:off x="210757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105971</xdr:rowOff>
    </xdr:from>
    <xdr:ext cx="469744" cy="259045"/>
    <xdr:sp macro="" textlink="">
      <xdr:nvSpPr>
        <xdr:cNvPr id="744" name="n_2mainValue【公民館】&#10;一人当たり面積">
          <a:extLst>
            <a:ext uri="{FF2B5EF4-FFF2-40B4-BE49-F238E27FC236}">
              <a16:creationId xmlns:a16="http://schemas.microsoft.com/office/drawing/2014/main" id="{2F8B7C3D-316C-47BF-96EC-88E34EB2D3EF}"/>
            </a:ext>
          </a:extLst>
        </xdr:cNvPr>
        <xdr:cNvSpPr txBox="1"/>
      </xdr:nvSpPr>
      <xdr:spPr>
        <a:xfrm>
          <a:off x="20199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105971</xdr:rowOff>
    </xdr:from>
    <xdr:ext cx="469744" cy="259045"/>
    <xdr:sp macro="" textlink="">
      <xdr:nvSpPr>
        <xdr:cNvPr id="745" name="n_3mainValue【公民館】&#10;一人当たり面積">
          <a:extLst>
            <a:ext uri="{FF2B5EF4-FFF2-40B4-BE49-F238E27FC236}">
              <a16:creationId xmlns:a16="http://schemas.microsoft.com/office/drawing/2014/main" id="{9B610E37-2FBC-422F-BA63-AE7B20D7E4A0}"/>
            </a:ext>
          </a:extLst>
        </xdr:cNvPr>
        <xdr:cNvSpPr txBox="1"/>
      </xdr:nvSpPr>
      <xdr:spPr>
        <a:xfrm>
          <a:off x="19310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746" name="n_4mainValue【公民館】&#10;一人当たり面積">
          <a:extLst>
            <a:ext uri="{FF2B5EF4-FFF2-40B4-BE49-F238E27FC236}">
              <a16:creationId xmlns:a16="http://schemas.microsoft.com/office/drawing/2014/main" id="{7713FC8A-36F0-4AFC-B1B9-2AD83F952795}"/>
            </a:ext>
          </a:extLst>
        </xdr:cNvPr>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C8129512-166E-4B4B-A77B-EF3DBDFBADD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EC492C88-0CDC-467B-9FBB-31B4B7693C2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2CB9BD68-95BF-4C0B-91B7-36869F7757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各施設の有形固定資産減価償却率について、類似団体平均値と比較し高い水準にあるのは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認定子ども園・幼稚園・保育所</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橋りょう・トンネル</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公営住宅</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公民館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である。その中でも、数値を大きく上回る</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橋りょう・トンネル</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については、定期点検の実施により、安全性に影響を及ぼす損傷等を早期に発見したうえで長寿命化修繕計画を適切に実行し、</a:t>
          </a:r>
          <a:r>
            <a:rPr kumimoji="1" lang="ja-JP" altLang="en-US" sz="1100" b="0" i="0" u="none" strike="noStrike" kern="0" cap="none" spc="0" normalizeH="0" baseline="0" noProof="0">
              <a:ln>
                <a:noFill/>
              </a:ln>
              <a:solidFill>
                <a:prstClr val="black"/>
              </a:solidFill>
              <a:effectLst/>
              <a:uLnTx/>
              <a:uFillTx/>
              <a:latin typeface="+mn-lt"/>
              <a:ea typeface="+mn-ea"/>
              <a:cs typeface="+mn-cs"/>
            </a:rPr>
            <a:t>引き続き</a:t>
          </a:r>
          <a:r>
            <a:rPr kumimoji="1" lang="ja-JP" altLang="ja-JP" sz="1100" b="0" i="0" u="none" strike="noStrike" kern="0" cap="none" spc="0" normalizeH="0" baseline="0" noProof="0">
              <a:ln>
                <a:noFill/>
              </a:ln>
              <a:solidFill>
                <a:prstClr val="black"/>
              </a:solidFill>
              <a:effectLst/>
              <a:uLnTx/>
              <a:uFillTx/>
              <a:latin typeface="+mn-lt"/>
              <a:ea typeface="+mn-ea"/>
              <a:cs typeface="+mn-cs"/>
            </a:rPr>
            <a:t>橋りょうの延命化を図っていく。一方、平均値と比較し低い水準にあるのは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道路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そのうち、</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en-US" altLang="ja-JP" sz="1100" b="0" i="0" u="none" strike="noStrike" kern="0" cap="none" spc="0" normalizeH="0" baseline="0" noProof="0">
              <a:ln>
                <a:noFill/>
              </a:ln>
              <a:solidFill>
                <a:prstClr val="black"/>
              </a:solidFill>
              <a:effectLst/>
              <a:uLnTx/>
              <a:uFillTx/>
              <a:latin typeface="+mn-lt"/>
              <a:ea typeface="+mn-ea"/>
              <a:cs typeface="+mn-cs"/>
            </a:rPr>
            <a:t>H27</a:t>
          </a:r>
          <a:r>
            <a:rPr kumimoji="1" lang="ja-JP" altLang="ja-JP" sz="1100" b="0" i="0" u="none" strike="noStrike" kern="0" cap="none" spc="0" normalizeH="0" baseline="0" noProof="0">
              <a:ln>
                <a:noFill/>
              </a:ln>
              <a:solidFill>
                <a:prstClr val="black"/>
              </a:solidFill>
              <a:effectLst/>
              <a:uLnTx/>
              <a:uFillTx/>
              <a:latin typeface="+mn-lt"/>
              <a:ea typeface="+mn-ea"/>
              <a:cs typeface="+mn-cs"/>
            </a:rPr>
            <a:t>年開校の明石台小学校などが含まれており、比較的新しい施設が多いためである。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各施設の一人当たり面積等について、類似団体平均値と比較して上回っている施設は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公民館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であり、下回っているのは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道路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認定子ども園・幼稚園・保育所</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橋りょう・トンネル</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公営住宅</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さらに老朽化が進み、修繕費や維持管理費の経費増大が見込まれるため、引き続き公共施設等総合管理計画に基づき、計画的に各施設の長寿命化を図るとともに、適正な配置と効果的な管理運営を進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CCCFEB-933D-4C5A-BBC5-8A810668C7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AF409E-3325-492C-9FCB-66DA0CD3DAC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C3F6F2-94C1-42AC-BEBA-E0E7EBBB77C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E0C440-621E-4F81-8EC6-A49190F609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88E10C-0627-4F3E-B24D-22EE7C0062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DC7652-B3B0-4D8A-A74D-D1CBF66C08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217A58-4573-4C15-AB63-3A624A9159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95809E-FE90-4FCE-B64C-A6DEF58590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663AD3-3477-4E9D-B964-14AFF6A6D5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F7E5F6-9936-42AF-9BC1-01CB5FBB04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52,399
52,170
49.18
18,572,840
16,542,574
1,539,498
10,151,686
6,314,915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4EF2C6-529F-489F-8683-21DE52298A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4802D3-054B-46C4-BB5B-A293D6711D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1F34B4-4B01-45CA-9516-FAC11A39CC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DDA93D-0563-4D0C-AB0F-5C7A798C0A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C4A36C-E08C-4883-8002-A8859B17E7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D203A6-CA14-4CD8-9CB2-607B572DCC7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5DABD8-054A-41AD-AFEF-275829C618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86838F-6A38-4954-8C52-162E9CE908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2573436-B256-495D-83A8-86A5CF2FCE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D71587-2273-442D-84FA-950EEE50F09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7F4BCD6-8A92-4E4A-92AF-A9CE4EFFA7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9928F4-CD69-40FF-B617-ADB653BCCE8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0EF322-290E-455A-A29A-999B8A2CB2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4BD510-C471-4355-BFCE-96057CB643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DA03AB-7E8C-4392-808B-717DFE7F3CC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AEFFD8-4957-4908-9265-E965F3405C0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2341C4-3117-4A81-AB9A-387D518B00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6D9FC0-BE4A-4822-9BDF-C59D66A68E7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2BD3A7-99D8-4C08-8F14-030FDE392F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4A041C5-C2DA-4492-8A30-E5D0DC7429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52A77C-D5B6-45F7-A9DA-EAF5DBDD60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31F755-C158-44E2-950A-DA854BFE0D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668031-59FA-4732-AFE9-67C8E65D803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C3C7DD-3DA3-4023-A07B-861B765C29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D32EE2-8EAB-405F-895D-C46099BF169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0EDAD7-63E1-4101-86A2-71CD382647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533CBF-AB36-4000-B25A-44E7FCDD46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31F84E-FCE7-4557-B33E-3B6A83C9A54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7B326B5-2C91-4DC9-AB84-B6649C6EE3E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E749BAB-027B-4218-A4BE-F428DCBD58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F600C12-2076-4219-BE9C-45770A519B3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0877D5A-632D-4491-8F3B-608E4D8F17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ED925E5-5228-4176-9BC3-5A2D0E8B4A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9BBADB2-DC32-46DA-AB9D-D579E97F0B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3755824-DE54-4C91-8F16-FC6F1A2817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EECD3E1-8D1A-4780-85C2-A87F58683A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BD73F40-E442-4297-B5EE-3A6937DEAB6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E8FA7E2-46F0-43DE-B0C9-7AF1C19BD1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D9CFDE8-9F60-4FF7-B2B8-C4817868EB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9385A65-9C2C-4373-8453-4CBB00C1AA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56A7633-DBD7-42D5-A228-7B1232E2FBA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3C9BE4E-545A-4DEB-8310-7F6F61358D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11EFDE7-B98D-472E-A007-C665B31827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D9B8226-C3BD-469F-B8D5-783FD3C9A8A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4446B9A-4081-4453-AC08-2205F26C1BC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FF867F0-28F0-493C-BE5D-1CEADB8FE5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BFCA540-4D6F-40E4-AD04-CBCF791C86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922CCC5-6805-4538-AB1B-C523F97695A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BBD7493-0104-4C4D-BABC-95A249785D0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448E7C2-31BC-45FC-8E26-444F097757D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283DC43-FCD2-4027-B484-3194A376663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B849D1D-EDEC-4881-AFDE-625AC3AC9E5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27F83A5-90D0-4443-B9C9-368A9870EE3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E499AE2-6DE4-4700-8AE4-26B9F31968C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2564F479-63A5-4084-A696-252697575CF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53EE86C-F9F7-43F2-B3F9-5D0BEF39EF9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EC83CD6E-7078-40A1-A333-85CC7BC5F64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7CD00BFF-6A12-4F50-9F05-8C1ABB14466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C8616AA-63EB-4CD3-BC4A-0DAF24A1FE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1A87A876-D3BE-4757-9292-CF268FAD95A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DD89DBF-15B7-4187-BCB7-FBD2514081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B1F7B071-5DF7-47C7-B56E-92D2F0916F57}"/>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43834ABE-AEAB-40A9-A97B-1BE870B5E8A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9462868-66E6-4CED-983A-82879CF7512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84931701-9CE2-4526-8868-9CE09DF0B07B}"/>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7" name="直線コネクタ 76">
          <a:extLst>
            <a:ext uri="{FF2B5EF4-FFF2-40B4-BE49-F238E27FC236}">
              <a16:creationId xmlns:a16="http://schemas.microsoft.com/office/drawing/2014/main" id="{DCC6009D-5F29-4732-B176-D436B79F102A}"/>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6BEEB72C-3398-4B40-97E7-5CFF4EDC11CD}"/>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DBCA6955-9170-4733-AE05-784E4DFEA835}"/>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80" name="フローチャート: 判断 79">
          <a:extLst>
            <a:ext uri="{FF2B5EF4-FFF2-40B4-BE49-F238E27FC236}">
              <a16:creationId xmlns:a16="http://schemas.microsoft.com/office/drawing/2014/main" id="{D4BC29B0-8D2D-419E-A47C-E83C7FE9E467}"/>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81" name="フローチャート: 判断 80">
          <a:extLst>
            <a:ext uri="{FF2B5EF4-FFF2-40B4-BE49-F238E27FC236}">
              <a16:creationId xmlns:a16="http://schemas.microsoft.com/office/drawing/2014/main" id="{93670376-D53E-41C6-8606-0798886A69CD}"/>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D6187BD6-9063-4291-86E5-4B60340E0872}"/>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83" name="フローチャート: 判断 82">
          <a:extLst>
            <a:ext uri="{FF2B5EF4-FFF2-40B4-BE49-F238E27FC236}">
              <a16:creationId xmlns:a16="http://schemas.microsoft.com/office/drawing/2014/main" id="{04FC994C-1A48-425C-A749-83562C012E75}"/>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4556EA1-3B36-4735-92CD-418F93B994E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485A131-E12D-4A83-B752-4CD1D00363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4C9DFAF-FB98-4747-BACB-DF826E3FAD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5039275-25FF-4D43-ACAC-00891B2C501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A653A5A-051B-49A2-AAF1-13D021BEE4A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89" name="楕円 88">
          <a:extLst>
            <a:ext uri="{FF2B5EF4-FFF2-40B4-BE49-F238E27FC236}">
              <a16:creationId xmlns:a16="http://schemas.microsoft.com/office/drawing/2014/main" id="{ACE9CF4E-5210-4CA7-9093-B406D657DFFF}"/>
            </a:ext>
          </a:extLst>
        </xdr:cNvPr>
        <xdr:cNvSpPr/>
      </xdr:nvSpPr>
      <xdr:spPr>
        <a:xfrm>
          <a:off x="4584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104792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ECADFB4A-8B1C-4F09-897D-1369DC993E1C}"/>
            </a:ext>
          </a:extLst>
        </xdr:cNvPr>
        <xdr:cNvSpPr txBox="1"/>
      </xdr:nvSpPr>
      <xdr:spPr>
        <a:xfrm>
          <a:off x="4673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91" name="楕円 90">
          <a:extLst>
            <a:ext uri="{FF2B5EF4-FFF2-40B4-BE49-F238E27FC236}">
              <a16:creationId xmlns:a16="http://schemas.microsoft.com/office/drawing/2014/main" id="{08BB8B48-9200-4F5D-98B7-68A5F0D3E322}"/>
            </a:ext>
          </a:extLst>
        </xdr:cNvPr>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61</xdr:row>
      <xdr:rowOff>5715</xdr:rowOff>
    </xdr:to>
    <xdr:cxnSp macro="">
      <xdr:nvCxnSpPr>
        <xdr:cNvPr id="92" name="直線コネクタ 91">
          <a:extLst>
            <a:ext uri="{FF2B5EF4-FFF2-40B4-BE49-F238E27FC236}">
              <a16:creationId xmlns:a16="http://schemas.microsoft.com/office/drawing/2014/main" id="{0913C41B-2740-4E47-A866-6EE777E181CA}"/>
            </a:ext>
          </a:extLst>
        </xdr:cNvPr>
        <xdr:cNvCxnSpPr/>
      </xdr:nvCxnSpPr>
      <xdr:spPr>
        <a:xfrm>
          <a:off x="3797300" y="104222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42545</xdr:rowOff>
    </xdr:from>
    <xdr:to>
      <xdr:col>15</xdr:col>
      <xdr:colOff>101600</xdr:colOff>
      <xdr:row>60</xdr:row>
      <xdr:rowOff>144145</xdr:rowOff>
    </xdr:to>
    <xdr:sp macro="" textlink="">
      <xdr:nvSpPr>
        <xdr:cNvPr id="93" name="楕円 92">
          <a:extLst>
            <a:ext uri="{FF2B5EF4-FFF2-40B4-BE49-F238E27FC236}">
              <a16:creationId xmlns:a16="http://schemas.microsoft.com/office/drawing/2014/main" id="{B6CE321B-4EF8-4D90-A69F-DC7C886D1768}"/>
            </a:ext>
          </a:extLst>
        </xdr:cNvPr>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135255</xdr:rowOff>
    </xdr:to>
    <xdr:cxnSp macro="">
      <xdr:nvCxnSpPr>
        <xdr:cNvPr id="94" name="直線コネクタ 93">
          <a:extLst>
            <a:ext uri="{FF2B5EF4-FFF2-40B4-BE49-F238E27FC236}">
              <a16:creationId xmlns:a16="http://schemas.microsoft.com/office/drawing/2014/main" id="{7AEAF5ED-9DEB-4F01-93AD-1D5327B24577}"/>
            </a:ext>
          </a:extLst>
        </xdr:cNvPr>
        <xdr:cNvCxnSpPr/>
      </xdr:nvCxnSpPr>
      <xdr:spPr>
        <a:xfrm>
          <a:off x="2908300" y="10380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95" name="楕円 94">
          <a:extLst>
            <a:ext uri="{FF2B5EF4-FFF2-40B4-BE49-F238E27FC236}">
              <a16:creationId xmlns:a16="http://schemas.microsoft.com/office/drawing/2014/main" id="{5026A366-3886-4FE8-9491-0AF78E6A81DE}"/>
            </a:ext>
          </a:extLst>
        </xdr:cNvPr>
        <xdr:cNvSpPr/>
      </xdr:nvSpPr>
      <xdr:spPr>
        <a:xfrm>
          <a:off x="196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93345</xdr:rowOff>
    </xdr:to>
    <xdr:cxnSp macro="">
      <xdr:nvCxnSpPr>
        <xdr:cNvPr id="96" name="直線コネクタ 95">
          <a:extLst>
            <a:ext uri="{FF2B5EF4-FFF2-40B4-BE49-F238E27FC236}">
              <a16:creationId xmlns:a16="http://schemas.microsoft.com/office/drawing/2014/main" id="{B66022CA-33B1-4640-9D55-120369DBD6C7}"/>
            </a:ext>
          </a:extLst>
        </xdr:cNvPr>
        <xdr:cNvCxnSpPr/>
      </xdr:nvCxnSpPr>
      <xdr:spPr>
        <a:xfrm>
          <a:off x="2019300" y="10338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97" name="楕円 96">
          <a:extLst>
            <a:ext uri="{FF2B5EF4-FFF2-40B4-BE49-F238E27FC236}">
              <a16:creationId xmlns:a16="http://schemas.microsoft.com/office/drawing/2014/main" id="{DE819CE9-92B1-4C4E-8F05-8DBB7549C04E}"/>
            </a:ext>
          </a:extLst>
        </xdr:cNvPr>
        <xdr:cNvSpPr/>
      </xdr:nvSpPr>
      <xdr:spPr>
        <a:xfrm>
          <a:off x="1079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51435</xdr:rowOff>
    </xdr:to>
    <xdr:cxnSp macro="">
      <xdr:nvCxnSpPr>
        <xdr:cNvPr id="98" name="直線コネクタ 97">
          <a:extLst>
            <a:ext uri="{FF2B5EF4-FFF2-40B4-BE49-F238E27FC236}">
              <a16:creationId xmlns:a16="http://schemas.microsoft.com/office/drawing/2014/main" id="{734B71D2-C189-4B70-A5B9-96043DB4692C}"/>
            </a:ext>
          </a:extLst>
        </xdr:cNvPr>
        <xdr:cNvCxnSpPr/>
      </xdr:nvCxnSpPr>
      <xdr:spPr>
        <a:xfrm>
          <a:off x="1130300" y="10296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99" name="n_1aveValue【体育館・プール】&#10;有形固定資産減価償却率">
          <a:extLst>
            <a:ext uri="{FF2B5EF4-FFF2-40B4-BE49-F238E27FC236}">
              <a16:creationId xmlns:a16="http://schemas.microsoft.com/office/drawing/2014/main" id="{B0494611-4165-4622-AA53-10E168E57F7E}"/>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00" name="n_2aveValue【体育館・プール】&#10;有形固定資産減価償却率">
          <a:extLst>
            <a:ext uri="{FF2B5EF4-FFF2-40B4-BE49-F238E27FC236}">
              <a16:creationId xmlns:a16="http://schemas.microsoft.com/office/drawing/2014/main" id="{E815FD89-A4CE-4F97-820A-A2F542FBFA36}"/>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a:extLst>
            <a:ext uri="{FF2B5EF4-FFF2-40B4-BE49-F238E27FC236}">
              <a16:creationId xmlns:a16="http://schemas.microsoft.com/office/drawing/2014/main" id="{E36B9117-B7EE-49B8-A695-DCB22339B755}"/>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02" name="n_4aveValue【体育館・プール】&#10;有形固定資産減価償却率">
          <a:extLst>
            <a:ext uri="{FF2B5EF4-FFF2-40B4-BE49-F238E27FC236}">
              <a16:creationId xmlns:a16="http://schemas.microsoft.com/office/drawing/2014/main" id="{C756477A-1E6E-44D4-B52A-94E3D91FCA14}"/>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5732</xdr:rowOff>
    </xdr:from>
    <xdr:ext cx="405111" cy="259045"/>
    <xdr:sp macro="" textlink="">
      <xdr:nvSpPr>
        <xdr:cNvPr id="103" name="n_1mainValue【体育館・プール】&#10;有形固定資産減価償却率">
          <a:extLst>
            <a:ext uri="{FF2B5EF4-FFF2-40B4-BE49-F238E27FC236}">
              <a16:creationId xmlns:a16="http://schemas.microsoft.com/office/drawing/2014/main" id="{2E4B484E-96D8-40CF-B440-1B3E45CEC535}"/>
            </a:ext>
          </a:extLst>
        </xdr:cNvPr>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135272</xdr:rowOff>
    </xdr:from>
    <xdr:ext cx="405111" cy="259045"/>
    <xdr:sp macro="" textlink="">
      <xdr:nvSpPr>
        <xdr:cNvPr id="104" name="n_2mainValue【体育館・プール】&#10;有形固定資産減価償却率">
          <a:extLst>
            <a:ext uri="{FF2B5EF4-FFF2-40B4-BE49-F238E27FC236}">
              <a16:creationId xmlns:a16="http://schemas.microsoft.com/office/drawing/2014/main" id="{05C277F7-2D4A-49C5-845C-9AF012B9E60F}"/>
            </a:ext>
          </a:extLst>
        </xdr:cNvPr>
        <xdr:cNvSpPr txBox="1"/>
      </xdr:nvSpPr>
      <xdr:spPr>
        <a:xfrm>
          <a:off x="2705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93362</xdr:rowOff>
    </xdr:from>
    <xdr:ext cx="405111" cy="259045"/>
    <xdr:sp macro="" textlink="">
      <xdr:nvSpPr>
        <xdr:cNvPr id="105" name="n_3mainValue【体育館・プール】&#10;有形固定資産減価償却率">
          <a:extLst>
            <a:ext uri="{FF2B5EF4-FFF2-40B4-BE49-F238E27FC236}">
              <a16:creationId xmlns:a16="http://schemas.microsoft.com/office/drawing/2014/main" id="{D8B4A170-DA95-4946-A5AC-58C0E2C8FB75}"/>
            </a:ext>
          </a:extLst>
        </xdr:cNvPr>
        <xdr:cNvSpPr txBox="1"/>
      </xdr:nvSpPr>
      <xdr:spPr>
        <a:xfrm>
          <a:off x="1816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106" name="n_4mainValue【体育館・プール】&#10;有形固定資産減価償却率">
          <a:extLst>
            <a:ext uri="{FF2B5EF4-FFF2-40B4-BE49-F238E27FC236}">
              <a16:creationId xmlns:a16="http://schemas.microsoft.com/office/drawing/2014/main" id="{2610DB67-B57D-470A-AFE6-20813743E72A}"/>
            </a:ext>
          </a:extLst>
        </xdr:cNvPr>
        <xdr:cNvSpPr txBox="1"/>
      </xdr:nvSpPr>
      <xdr:spPr>
        <a:xfrm>
          <a:off x="927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E05357A-0D43-41A9-95FD-3922BC1AC3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7ACED22A-61D7-4358-AF4E-9711271A5D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D48E70D2-397E-42EA-B7F2-3579F0CDB1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B8A49EEB-84D7-4536-8AE0-8D21481B8F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50137F6A-BB0B-46EA-A029-24165CD274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B4037E06-BC98-4846-96B7-C5F083B927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F550CF3-09DE-4DF5-B930-4AE859A5904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64F74CA-25CF-4878-83DB-8C16DD3318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F3B64039-1C1D-420D-BC07-3EEA39BE5C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10052E33-D49A-4D90-A1FB-260877DB45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9884A284-CFD8-477F-A590-875C1679862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E491C681-589E-4A5F-B455-7F8BC9A6E45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86BB158B-BD8B-4A99-A193-111BD836E21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FA45B7CB-4AF2-4D41-97D9-3FB04EBEB23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2B2AA255-85C8-40AA-BB92-45380165FB1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E83498BC-DFF3-4150-9C29-BB818BB2A04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FA2E65A4-666B-4106-8603-0B8C00A549B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88118C35-F8C6-479C-A0F6-DA88EFE4D50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2A59268-2E63-45EA-AEBD-3A5B2FD1188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75882351-2260-44C0-A55B-624B06A2B83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EAF92E25-62DD-4867-8F9E-8185DE4CF73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4D2EE96A-C236-49B6-87D5-E7830980E68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2257A7B9-E705-49F2-95D5-DC4E318F6A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AD02CF21-4161-46B0-B54D-DF43DF28AE0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B494C759-1BD8-40B8-840D-33CD2190F9A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132" name="直線コネクタ 131">
          <a:extLst>
            <a:ext uri="{FF2B5EF4-FFF2-40B4-BE49-F238E27FC236}">
              <a16:creationId xmlns:a16="http://schemas.microsoft.com/office/drawing/2014/main" id="{CA3051AC-CABB-4FA7-A61F-E1C4349DC9BA}"/>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133" name="【体育館・プール】&#10;一人当たり面積最小値テキスト">
          <a:extLst>
            <a:ext uri="{FF2B5EF4-FFF2-40B4-BE49-F238E27FC236}">
              <a16:creationId xmlns:a16="http://schemas.microsoft.com/office/drawing/2014/main" id="{9055EC74-2DEB-4BF6-887F-52405D77F82A}"/>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134" name="直線コネクタ 133">
          <a:extLst>
            <a:ext uri="{FF2B5EF4-FFF2-40B4-BE49-F238E27FC236}">
              <a16:creationId xmlns:a16="http://schemas.microsoft.com/office/drawing/2014/main" id="{D913D2DA-9EBB-4568-86C4-E5F378C5C56B}"/>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135" name="【体育館・プール】&#10;一人当たり面積最大値テキスト">
          <a:extLst>
            <a:ext uri="{FF2B5EF4-FFF2-40B4-BE49-F238E27FC236}">
              <a16:creationId xmlns:a16="http://schemas.microsoft.com/office/drawing/2014/main" id="{AA9D67AA-22EB-41E7-9270-730BC289D305}"/>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136" name="直線コネクタ 135">
          <a:extLst>
            <a:ext uri="{FF2B5EF4-FFF2-40B4-BE49-F238E27FC236}">
              <a16:creationId xmlns:a16="http://schemas.microsoft.com/office/drawing/2014/main" id="{881A4C44-FE80-4F1A-B516-7874BEADBBB9}"/>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137" name="【体育館・プール】&#10;一人当たり面積平均値テキスト">
          <a:extLst>
            <a:ext uri="{FF2B5EF4-FFF2-40B4-BE49-F238E27FC236}">
              <a16:creationId xmlns:a16="http://schemas.microsoft.com/office/drawing/2014/main" id="{4C85303E-8529-4E31-AA08-E3107DA4282C}"/>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138" name="フローチャート: 判断 137">
          <a:extLst>
            <a:ext uri="{FF2B5EF4-FFF2-40B4-BE49-F238E27FC236}">
              <a16:creationId xmlns:a16="http://schemas.microsoft.com/office/drawing/2014/main" id="{785F4B59-C8B9-407A-827C-78A3F28AEDCE}"/>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139" name="フローチャート: 判断 138">
          <a:extLst>
            <a:ext uri="{FF2B5EF4-FFF2-40B4-BE49-F238E27FC236}">
              <a16:creationId xmlns:a16="http://schemas.microsoft.com/office/drawing/2014/main" id="{0F0859A3-3120-4163-B76E-0A9F369F8027}"/>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140" name="フローチャート: 判断 139">
          <a:extLst>
            <a:ext uri="{FF2B5EF4-FFF2-40B4-BE49-F238E27FC236}">
              <a16:creationId xmlns:a16="http://schemas.microsoft.com/office/drawing/2014/main" id="{5CD871E0-B1C5-4563-A001-58EBC14A791C}"/>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141" name="フローチャート: 判断 140">
          <a:extLst>
            <a:ext uri="{FF2B5EF4-FFF2-40B4-BE49-F238E27FC236}">
              <a16:creationId xmlns:a16="http://schemas.microsoft.com/office/drawing/2014/main" id="{438D3A9D-0A5C-48A6-AA08-DF0C05E008F6}"/>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142" name="フローチャート: 判断 141">
          <a:extLst>
            <a:ext uri="{FF2B5EF4-FFF2-40B4-BE49-F238E27FC236}">
              <a16:creationId xmlns:a16="http://schemas.microsoft.com/office/drawing/2014/main" id="{74781E3D-EA45-4A28-8E01-57C797711FBC}"/>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8C5DF7A-17CB-4FDF-9FB3-911ABAEF1AA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7C6FAB6-B358-4F03-8D7B-555138FE5DE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E18C65C-9684-4BB7-A420-1F5B716294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3679A96-F292-40E5-A6B4-2C6F5C234C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12D5E7C2-E86A-4C52-98EF-9303E33FF6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xdr:rowOff>
    </xdr:from>
    <xdr:to>
      <xdr:col>55</xdr:col>
      <xdr:colOff>50800</xdr:colOff>
      <xdr:row>63</xdr:row>
      <xdr:rowOff>106317</xdr:rowOff>
    </xdr:to>
    <xdr:sp macro="" textlink="">
      <xdr:nvSpPr>
        <xdr:cNvPr id="148" name="楕円 147">
          <a:extLst>
            <a:ext uri="{FF2B5EF4-FFF2-40B4-BE49-F238E27FC236}">
              <a16:creationId xmlns:a16="http://schemas.microsoft.com/office/drawing/2014/main" id="{813130BE-2E59-4D90-BE8B-65CCB7AB5462}"/>
            </a:ext>
          </a:extLst>
        </xdr:cNvPr>
        <xdr:cNvSpPr/>
      </xdr:nvSpPr>
      <xdr:spPr>
        <a:xfrm>
          <a:off x="104267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154594</xdr:rowOff>
    </xdr:from>
    <xdr:ext cx="469744" cy="259045"/>
    <xdr:sp macro="" textlink="">
      <xdr:nvSpPr>
        <xdr:cNvPr id="149" name="【体育館・プール】&#10;一人当たり面積該当値テキスト">
          <a:extLst>
            <a:ext uri="{FF2B5EF4-FFF2-40B4-BE49-F238E27FC236}">
              <a16:creationId xmlns:a16="http://schemas.microsoft.com/office/drawing/2014/main" id="{B1B63C2E-799F-4519-8564-67DD443CF3D7}"/>
            </a:ext>
          </a:extLst>
        </xdr:cNvPr>
        <xdr:cNvSpPr txBox="1"/>
      </xdr:nvSpPr>
      <xdr:spPr>
        <a:xfrm>
          <a:off x="10515600"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xdr:rowOff>
    </xdr:from>
    <xdr:to>
      <xdr:col>50</xdr:col>
      <xdr:colOff>165100</xdr:colOff>
      <xdr:row>63</xdr:row>
      <xdr:rowOff>106317</xdr:rowOff>
    </xdr:to>
    <xdr:sp macro="" textlink="">
      <xdr:nvSpPr>
        <xdr:cNvPr id="150" name="楕円 149">
          <a:extLst>
            <a:ext uri="{FF2B5EF4-FFF2-40B4-BE49-F238E27FC236}">
              <a16:creationId xmlns:a16="http://schemas.microsoft.com/office/drawing/2014/main" id="{D7FECC0D-6161-44C8-A926-BAEBD93CBD5A}"/>
            </a:ext>
          </a:extLst>
        </xdr:cNvPr>
        <xdr:cNvSpPr/>
      </xdr:nvSpPr>
      <xdr:spPr>
        <a:xfrm>
          <a:off x="9588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55517</xdr:rowOff>
    </xdr:from>
    <xdr:to>
      <xdr:col>55</xdr:col>
      <xdr:colOff>0</xdr:colOff>
      <xdr:row>63</xdr:row>
      <xdr:rowOff>55517</xdr:rowOff>
    </xdr:to>
    <xdr:cxnSp macro="">
      <xdr:nvCxnSpPr>
        <xdr:cNvPr id="151" name="直線コネクタ 150">
          <a:extLst>
            <a:ext uri="{FF2B5EF4-FFF2-40B4-BE49-F238E27FC236}">
              <a16:creationId xmlns:a16="http://schemas.microsoft.com/office/drawing/2014/main" id="{90B1B510-AED0-4BCA-B63C-24677131520D}"/>
            </a:ext>
          </a:extLst>
        </xdr:cNvPr>
        <xdr:cNvCxnSpPr/>
      </xdr:nvCxnSpPr>
      <xdr:spPr>
        <a:xfrm>
          <a:off x="9639300" y="10856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4717</xdr:rowOff>
    </xdr:from>
    <xdr:to>
      <xdr:col>46</xdr:col>
      <xdr:colOff>38100</xdr:colOff>
      <xdr:row>63</xdr:row>
      <xdr:rowOff>106317</xdr:rowOff>
    </xdr:to>
    <xdr:sp macro="" textlink="">
      <xdr:nvSpPr>
        <xdr:cNvPr id="152" name="楕円 151">
          <a:extLst>
            <a:ext uri="{FF2B5EF4-FFF2-40B4-BE49-F238E27FC236}">
              <a16:creationId xmlns:a16="http://schemas.microsoft.com/office/drawing/2014/main" id="{112CEAA4-1CF5-4424-A346-B6894C15E33B}"/>
            </a:ext>
          </a:extLst>
        </xdr:cNvPr>
        <xdr:cNvSpPr/>
      </xdr:nvSpPr>
      <xdr:spPr>
        <a:xfrm>
          <a:off x="8699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55517</xdr:rowOff>
    </xdr:from>
    <xdr:to>
      <xdr:col>50</xdr:col>
      <xdr:colOff>114300</xdr:colOff>
      <xdr:row>63</xdr:row>
      <xdr:rowOff>55517</xdr:rowOff>
    </xdr:to>
    <xdr:cxnSp macro="">
      <xdr:nvCxnSpPr>
        <xdr:cNvPr id="153" name="直線コネクタ 152">
          <a:extLst>
            <a:ext uri="{FF2B5EF4-FFF2-40B4-BE49-F238E27FC236}">
              <a16:creationId xmlns:a16="http://schemas.microsoft.com/office/drawing/2014/main" id="{1F262B50-7B5C-430F-BD43-7D612D53E342}"/>
            </a:ext>
          </a:extLst>
        </xdr:cNvPr>
        <xdr:cNvCxnSpPr/>
      </xdr:nvCxnSpPr>
      <xdr:spPr>
        <a:xfrm>
          <a:off x="8750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xdr:rowOff>
    </xdr:from>
    <xdr:to>
      <xdr:col>41</xdr:col>
      <xdr:colOff>101600</xdr:colOff>
      <xdr:row>63</xdr:row>
      <xdr:rowOff>106317</xdr:rowOff>
    </xdr:to>
    <xdr:sp macro="" textlink="">
      <xdr:nvSpPr>
        <xdr:cNvPr id="154" name="楕円 153">
          <a:extLst>
            <a:ext uri="{FF2B5EF4-FFF2-40B4-BE49-F238E27FC236}">
              <a16:creationId xmlns:a16="http://schemas.microsoft.com/office/drawing/2014/main" id="{8B4CA511-C779-418B-A992-D3DC56CC2EC1}"/>
            </a:ext>
          </a:extLst>
        </xdr:cNvPr>
        <xdr:cNvSpPr/>
      </xdr:nvSpPr>
      <xdr:spPr>
        <a:xfrm>
          <a:off x="7810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55517</xdr:rowOff>
    </xdr:from>
    <xdr:to>
      <xdr:col>45</xdr:col>
      <xdr:colOff>177800</xdr:colOff>
      <xdr:row>63</xdr:row>
      <xdr:rowOff>55517</xdr:rowOff>
    </xdr:to>
    <xdr:cxnSp macro="">
      <xdr:nvCxnSpPr>
        <xdr:cNvPr id="155" name="直線コネクタ 154">
          <a:extLst>
            <a:ext uri="{FF2B5EF4-FFF2-40B4-BE49-F238E27FC236}">
              <a16:creationId xmlns:a16="http://schemas.microsoft.com/office/drawing/2014/main" id="{32D19F14-01F3-44E4-8D37-3081C52B66D2}"/>
            </a:ext>
          </a:extLst>
        </xdr:cNvPr>
        <xdr:cNvCxnSpPr/>
      </xdr:nvCxnSpPr>
      <xdr:spPr>
        <a:xfrm>
          <a:off x="7861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4717</xdr:rowOff>
    </xdr:from>
    <xdr:to>
      <xdr:col>36</xdr:col>
      <xdr:colOff>165100</xdr:colOff>
      <xdr:row>63</xdr:row>
      <xdr:rowOff>106317</xdr:rowOff>
    </xdr:to>
    <xdr:sp macro="" textlink="">
      <xdr:nvSpPr>
        <xdr:cNvPr id="156" name="楕円 155">
          <a:extLst>
            <a:ext uri="{FF2B5EF4-FFF2-40B4-BE49-F238E27FC236}">
              <a16:creationId xmlns:a16="http://schemas.microsoft.com/office/drawing/2014/main" id="{31BDFADB-DB5B-4077-BD2F-A417FD0619C1}"/>
            </a:ext>
          </a:extLst>
        </xdr:cNvPr>
        <xdr:cNvSpPr/>
      </xdr:nvSpPr>
      <xdr:spPr>
        <a:xfrm>
          <a:off x="6921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55517</xdr:rowOff>
    </xdr:from>
    <xdr:to>
      <xdr:col>41</xdr:col>
      <xdr:colOff>50800</xdr:colOff>
      <xdr:row>63</xdr:row>
      <xdr:rowOff>55517</xdr:rowOff>
    </xdr:to>
    <xdr:cxnSp macro="">
      <xdr:nvCxnSpPr>
        <xdr:cNvPr id="157" name="直線コネクタ 156">
          <a:extLst>
            <a:ext uri="{FF2B5EF4-FFF2-40B4-BE49-F238E27FC236}">
              <a16:creationId xmlns:a16="http://schemas.microsoft.com/office/drawing/2014/main" id="{D6F2C649-BB67-41A1-A7A6-3048131D672F}"/>
            </a:ext>
          </a:extLst>
        </xdr:cNvPr>
        <xdr:cNvCxnSpPr/>
      </xdr:nvCxnSpPr>
      <xdr:spPr>
        <a:xfrm>
          <a:off x="6972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158" name="n_1aveValue【体育館・プール】&#10;一人当たり面積">
          <a:extLst>
            <a:ext uri="{FF2B5EF4-FFF2-40B4-BE49-F238E27FC236}">
              <a16:creationId xmlns:a16="http://schemas.microsoft.com/office/drawing/2014/main" id="{D6379767-2CF7-4405-8201-8C91706C8FE1}"/>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159" name="n_2aveValue【体育館・プール】&#10;一人当たり面積">
          <a:extLst>
            <a:ext uri="{FF2B5EF4-FFF2-40B4-BE49-F238E27FC236}">
              <a16:creationId xmlns:a16="http://schemas.microsoft.com/office/drawing/2014/main" id="{AA8B31F2-8F70-496A-BD0C-ECCBA0B25A66}"/>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160" name="n_3aveValue【体育館・プール】&#10;一人当たり面積">
          <a:extLst>
            <a:ext uri="{FF2B5EF4-FFF2-40B4-BE49-F238E27FC236}">
              <a16:creationId xmlns:a16="http://schemas.microsoft.com/office/drawing/2014/main" id="{CD26081B-848E-4DFD-8781-F3F4522B24C7}"/>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161" name="n_4aveValue【体育館・プール】&#10;一人当たり面積">
          <a:extLst>
            <a:ext uri="{FF2B5EF4-FFF2-40B4-BE49-F238E27FC236}">
              <a16:creationId xmlns:a16="http://schemas.microsoft.com/office/drawing/2014/main" id="{039E4327-8222-48A8-92D3-292079F6454D}"/>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97444</xdr:rowOff>
    </xdr:from>
    <xdr:ext cx="469744" cy="259045"/>
    <xdr:sp macro="" textlink="">
      <xdr:nvSpPr>
        <xdr:cNvPr id="162" name="n_1mainValue【体育館・プール】&#10;一人当たり面積">
          <a:extLst>
            <a:ext uri="{FF2B5EF4-FFF2-40B4-BE49-F238E27FC236}">
              <a16:creationId xmlns:a16="http://schemas.microsoft.com/office/drawing/2014/main" id="{80EC9354-FD05-400D-8460-55E5AB71987B}"/>
            </a:ext>
          </a:extLst>
        </xdr:cNvPr>
        <xdr:cNvSpPr txBox="1"/>
      </xdr:nvSpPr>
      <xdr:spPr>
        <a:xfrm>
          <a:off x="93917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97444</xdr:rowOff>
    </xdr:from>
    <xdr:ext cx="469744" cy="259045"/>
    <xdr:sp macro="" textlink="">
      <xdr:nvSpPr>
        <xdr:cNvPr id="163" name="n_2mainValue【体育館・プール】&#10;一人当たり面積">
          <a:extLst>
            <a:ext uri="{FF2B5EF4-FFF2-40B4-BE49-F238E27FC236}">
              <a16:creationId xmlns:a16="http://schemas.microsoft.com/office/drawing/2014/main" id="{F35BE2BF-C795-4245-A4A2-A2E9C3EB3030}"/>
            </a:ext>
          </a:extLst>
        </xdr:cNvPr>
        <xdr:cNvSpPr txBox="1"/>
      </xdr:nvSpPr>
      <xdr:spPr>
        <a:xfrm>
          <a:off x="8515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97444</xdr:rowOff>
    </xdr:from>
    <xdr:ext cx="469744" cy="259045"/>
    <xdr:sp macro="" textlink="">
      <xdr:nvSpPr>
        <xdr:cNvPr id="164" name="n_3mainValue【体育館・プール】&#10;一人当たり面積">
          <a:extLst>
            <a:ext uri="{FF2B5EF4-FFF2-40B4-BE49-F238E27FC236}">
              <a16:creationId xmlns:a16="http://schemas.microsoft.com/office/drawing/2014/main" id="{A180FEAC-C5B0-4BB0-9467-A387325600C4}"/>
            </a:ext>
          </a:extLst>
        </xdr:cNvPr>
        <xdr:cNvSpPr txBox="1"/>
      </xdr:nvSpPr>
      <xdr:spPr>
        <a:xfrm>
          <a:off x="7626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97444</xdr:rowOff>
    </xdr:from>
    <xdr:ext cx="469744" cy="259045"/>
    <xdr:sp macro="" textlink="">
      <xdr:nvSpPr>
        <xdr:cNvPr id="165" name="n_4mainValue【体育館・プール】&#10;一人当たり面積">
          <a:extLst>
            <a:ext uri="{FF2B5EF4-FFF2-40B4-BE49-F238E27FC236}">
              <a16:creationId xmlns:a16="http://schemas.microsoft.com/office/drawing/2014/main" id="{D42834FE-5CA5-4EC8-B081-9193A7655648}"/>
            </a:ext>
          </a:extLst>
        </xdr:cNvPr>
        <xdr:cNvSpPr txBox="1"/>
      </xdr:nvSpPr>
      <xdr:spPr>
        <a:xfrm>
          <a:off x="6737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F5822A43-1AFC-448B-946A-DFA5F0D2A2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545B5272-9EF6-479C-913C-5AFBFE8292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ABF60F3E-C605-4BE0-8A84-8EF4D8F49F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D216386F-BBEA-47B0-BD36-BF8AD111DB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7CFAA5A8-8F70-454F-879A-4FB84F1D29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823C18F1-F03E-43FF-8BAF-9F7169169D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34BFCD01-EE3D-4693-9C7A-604861872A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59627EC-5688-478D-A5B4-D4EC8ECE966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B8EE6BDB-CE45-4A86-818F-7A44CD3A8C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B5F25C37-9AC8-4667-9803-261E163DC5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CD3A4F53-9235-44EB-91B9-05D62606407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BA463EA3-220D-4364-93F8-27404A90DFD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89191C9D-82E2-4F7B-B4C8-8E80159E12B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73DEF8D6-BADA-4050-A9FC-7789537832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59A5C1FB-4E23-4999-AE1C-F5EBC5FEE59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C883BD11-F6C8-4D62-8474-D6AF6D8112E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555974C9-74EF-44FD-8734-45A254268AB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AC434803-A64A-4832-A2C1-A9614633204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7C13D0CA-4947-41F7-9B09-E049BFA3E6F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6FF1679C-223F-406E-9500-A852917C682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4830511B-D935-48F2-AC7A-8F90D960966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6D4DB24B-FB58-4F7A-8801-4870AA0C265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B045855C-0EB3-47FC-983F-1D8653CEAA1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97BB89D0-8EB3-4274-A485-02E771BC1B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FB8E48E2-5C6A-4F62-B831-23FCB1FBC76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F5278131-A44A-431E-B794-D396E86374B2}"/>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B0D94A14-DB48-4B83-8099-2F325C056D2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C59EC3EE-CA84-4DE9-BA33-B8013F671AB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E6370F10-5588-4DB2-83DB-854B08845A48}"/>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195" name="直線コネクタ 194">
          <a:extLst>
            <a:ext uri="{FF2B5EF4-FFF2-40B4-BE49-F238E27FC236}">
              <a16:creationId xmlns:a16="http://schemas.microsoft.com/office/drawing/2014/main" id="{C254C71E-E88D-440F-A0C7-203636357E45}"/>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3E5049CE-E217-4ED7-B60A-4CE7DB50F4C9}"/>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197" name="フローチャート: 判断 196">
          <a:extLst>
            <a:ext uri="{FF2B5EF4-FFF2-40B4-BE49-F238E27FC236}">
              <a16:creationId xmlns:a16="http://schemas.microsoft.com/office/drawing/2014/main" id="{CB50CA21-D6C7-46DE-B567-B2E9DEC64E26}"/>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198" name="フローチャート: 判断 197">
          <a:extLst>
            <a:ext uri="{FF2B5EF4-FFF2-40B4-BE49-F238E27FC236}">
              <a16:creationId xmlns:a16="http://schemas.microsoft.com/office/drawing/2014/main" id="{C17D318A-DF24-4EC3-B355-94A1BDE9A096}"/>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199" name="フローチャート: 判断 198">
          <a:extLst>
            <a:ext uri="{FF2B5EF4-FFF2-40B4-BE49-F238E27FC236}">
              <a16:creationId xmlns:a16="http://schemas.microsoft.com/office/drawing/2014/main" id="{06C8F9B2-ADBE-4B2C-B6A5-EEB35A5D3546}"/>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00" name="フローチャート: 判断 199">
          <a:extLst>
            <a:ext uri="{FF2B5EF4-FFF2-40B4-BE49-F238E27FC236}">
              <a16:creationId xmlns:a16="http://schemas.microsoft.com/office/drawing/2014/main" id="{5FB66CCC-A506-41E3-BE2F-C1CDA902602C}"/>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01" name="フローチャート: 判断 200">
          <a:extLst>
            <a:ext uri="{FF2B5EF4-FFF2-40B4-BE49-F238E27FC236}">
              <a16:creationId xmlns:a16="http://schemas.microsoft.com/office/drawing/2014/main" id="{F2D9351E-FACA-458A-8CD2-4CFD3D486635}"/>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049B663-4CAC-412B-825A-36C42AC2AB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50E56FA-EAEF-45F0-A859-78ACB4D3141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3487222-57A2-4247-8BD3-779F0D0ABE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817C0D1-2380-42B4-8F80-4BDAB6C050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DBFD2D2C-BCC0-4C6B-A768-4E58FEF666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132624</xdr:rowOff>
    </xdr:from>
    <xdr:to>
      <xdr:col>24</xdr:col>
      <xdr:colOff>114300</xdr:colOff>
      <xdr:row>82</xdr:row>
      <xdr:rowOff>62774</xdr:rowOff>
    </xdr:to>
    <xdr:sp macro="" textlink="">
      <xdr:nvSpPr>
        <xdr:cNvPr id="207" name="楕円 206">
          <a:extLst>
            <a:ext uri="{FF2B5EF4-FFF2-40B4-BE49-F238E27FC236}">
              <a16:creationId xmlns:a16="http://schemas.microsoft.com/office/drawing/2014/main" id="{FC405A37-72FE-452D-875C-66B0DCB2EFD3}"/>
            </a:ext>
          </a:extLst>
        </xdr:cNvPr>
        <xdr:cNvSpPr/>
      </xdr:nvSpPr>
      <xdr:spPr>
        <a:xfrm>
          <a:off x="4584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155501</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D5F303D0-D25B-494B-BC24-D2AB9C3DA94D}"/>
            </a:ext>
          </a:extLst>
        </xdr:cNvPr>
        <xdr:cNvSpPr txBox="1"/>
      </xdr:nvSpPr>
      <xdr:spPr>
        <a:xfrm>
          <a:off x="4673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96701</xdr:rowOff>
    </xdr:from>
    <xdr:to>
      <xdr:col>20</xdr:col>
      <xdr:colOff>38100</xdr:colOff>
      <xdr:row>82</xdr:row>
      <xdr:rowOff>26851</xdr:rowOff>
    </xdr:to>
    <xdr:sp macro="" textlink="">
      <xdr:nvSpPr>
        <xdr:cNvPr id="209" name="楕円 208">
          <a:extLst>
            <a:ext uri="{FF2B5EF4-FFF2-40B4-BE49-F238E27FC236}">
              <a16:creationId xmlns:a16="http://schemas.microsoft.com/office/drawing/2014/main" id="{492F5A5D-027E-4F2E-B597-28A061445FF2}"/>
            </a:ext>
          </a:extLst>
        </xdr:cNvPr>
        <xdr:cNvSpPr/>
      </xdr:nvSpPr>
      <xdr:spPr>
        <a:xfrm>
          <a:off x="3746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147501</xdr:rowOff>
    </xdr:from>
    <xdr:to>
      <xdr:col>24</xdr:col>
      <xdr:colOff>63500</xdr:colOff>
      <xdr:row>82</xdr:row>
      <xdr:rowOff>11974</xdr:rowOff>
    </xdr:to>
    <xdr:cxnSp macro="">
      <xdr:nvCxnSpPr>
        <xdr:cNvPr id="210" name="直線コネクタ 209">
          <a:extLst>
            <a:ext uri="{FF2B5EF4-FFF2-40B4-BE49-F238E27FC236}">
              <a16:creationId xmlns:a16="http://schemas.microsoft.com/office/drawing/2014/main" id="{65A19D38-79D6-42A6-82C8-1CAE70294605}"/>
            </a:ext>
          </a:extLst>
        </xdr:cNvPr>
        <xdr:cNvCxnSpPr/>
      </xdr:nvCxnSpPr>
      <xdr:spPr>
        <a:xfrm>
          <a:off x="3797300" y="1403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60779</xdr:rowOff>
    </xdr:from>
    <xdr:to>
      <xdr:col>15</xdr:col>
      <xdr:colOff>101600</xdr:colOff>
      <xdr:row>81</xdr:row>
      <xdr:rowOff>162379</xdr:rowOff>
    </xdr:to>
    <xdr:sp macro="" textlink="">
      <xdr:nvSpPr>
        <xdr:cNvPr id="211" name="楕円 210">
          <a:extLst>
            <a:ext uri="{FF2B5EF4-FFF2-40B4-BE49-F238E27FC236}">
              <a16:creationId xmlns:a16="http://schemas.microsoft.com/office/drawing/2014/main" id="{A768BEBD-253C-4C1C-A961-828BCF8421DE}"/>
            </a:ext>
          </a:extLst>
        </xdr:cNvPr>
        <xdr:cNvSpPr/>
      </xdr:nvSpPr>
      <xdr:spPr>
        <a:xfrm>
          <a:off x="2857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147501</xdr:rowOff>
    </xdr:to>
    <xdr:cxnSp macro="">
      <xdr:nvCxnSpPr>
        <xdr:cNvPr id="212" name="直線コネクタ 211">
          <a:extLst>
            <a:ext uri="{FF2B5EF4-FFF2-40B4-BE49-F238E27FC236}">
              <a16:creationId xmlns:a16="http://schemas.microsoft.com/office/drawing/2014/main" id="{842FCF30-5C09-45D7-AE2C-BED595B38B37}"/>
            </a:ext>
          </a:extLst>
        </xdr:cNvPr>
        <xdr:cNvCxnSpPr/>
      </xdr:nvCxnSpPr>
      <xdr:spPr>
        <a:xfrm>
          <a:off x="2908300" y="139990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24856</xdr:rowOff>
    </xdr:from>
    <xdr:to>
      <xdr:col>10</xdr:col>
      <xdr:colOff>165100</xdr:colOff>
      <xdr:row>81</xdr:row>
      <xdr:rowOff>126456</xdr:rowOff>
    </xdr:to>
    <xdr:sp macro="" textlink="">
      <xdr:nvSpPr>
        <xdr:cNvPr id="213" name="楕円 212">
          <a:extLst>
            <a:ext uri="{FF2B5EF4-FFF2-40B4-BE49-F238E27FC236}">
              <a16:creationId xmlns:a16="http://schemas.microsoft.com/office/drawing/2014/main" id="{8F10693F-9A67-449E-AAA4-7BDDE3541437}"/>
            </a:ext>
          </a:extLst>
        </xdr:cNvPr>
        <xdr:cNvSpPr/>
      </xdr:nvSpPr>
      <xdr:spPr>
        <a:xfrm>
          <a:off x="1968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75656</xdr:rowOff>
    </xdr:from>
    <xdr:to>
      <xdr:col>15</xdr:col>
      <xdr:colOff>50800</xdr:colOff>
      <xdr:row>81</xdr:row>
      <xdr:rowOff>111579</xdr:rowOff>
    </xdr:to>
    <xdr:cxnSp macro="">
      <xdr:nvCxnSpPr>
        <xdr:cNvPr id="214" name="直線コネクタ 213">
          <a:extLst>
            <a:ext uri="{FF2B5EF4-FFF2-40B4-BE49-F238E27FC236}">
              <a16:creationId xmlns:a16="http://schemas.microsoft.com/office/drawing/2014/main" id="{20E87BF4-0A3C-45F8-97FF-745892046339}"/>
            </a:ext>
          </a:extLst>
        </xdr:cNvPr>
        <xdr:cNvCxnSpPr/>
      </xdr:nvCxnSpPr>
      <xdr:spPr>
        <a:xfrm>
          <a:off x="2019300" y="1396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160382</xdr:rowOff>
    </xdr:from>
    <xdr:to>
      <xdr:col>6</xdr:col>
      <xdr:colOff>38100</xdr:colOff>
      <xdr:row>81</xdr:row>
      <xdr:rowOff>90532</xdr:rowOff>
    </xdr:to>
    <xdr:sp macro="" textlink="">
      <xdr:nvSpPr>
        <xdr:cNvPr id="215" name="楕円 214">
          <a:extLst>
            <a:ext uri="{FF2B5EF4-FFF2-40B4-BE49-F238E27FC236}">
              <a16:creationId xmlns:a16="http://schemas.microsoft.com/office/drawing/2014/main" id="{3C78D86F-4D92-40B1-AB9F-41DDB832E643}"/>
            </a:ext>
          </a:extLst>
        </xdr:cNvPr>
        <xdr:cNvSpPr/>
      </xdr:nvSpPr>
      <xdr:spPr>
        <a:xfrm>
          <a:off x="1079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39732</xdr:rowOff>
    </xdr:from>
    <xdr:to>
      <xdr:col>10</xdr:col>
      <xdr:colOff>114300</xdr:colOff>
      <xdr:row>81</xdr:row>
      <xdr:rowOff>75656</xdr:rowOff>
    </xdr:to>
    <xdr:cxnSp macro="">
      <xdr:nvCxnSpPr>
        <xdr:cNvPr id="216" name="直線コネクタ 215">
          <a:extLst>
            <a:ext uri="{FF2B5EF4-FFF2-40B4-BE49-F238E27FC236}">
              <a16:creationId xmlns:a16="http://schemas.microsoft.com/office/drawing/2014/main" id="{661364FD-BA87-4470-8D2D-CC7EE0C22A61}"/>
            </a:ext>
          </a:extLst>
        </xdr:cNvPr>
        <xdr:cNvCxnSpPr/>
      </xdr:nvCxnSpPr>
      <xdr:spPr>
        <a:xfrm>
          <a:off x="1130300" y="1392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217" name="n_1aveValue【福祉施設】&#10;有形固定資産減価償却率">
          <a:extLst>
            <a:ext uri="{FF2B5EF4-FFF2-40B4-BE49-F238E27FC236}">
              <a16:creationId xmlns:a16="http://schemas.microsoft.com/office/drawing/2014/main" id="{BC584825-BFEC-45A7-BA15-1FCA77300E58}"/>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218" name="n_2aveValue【福祉施設】&#10;有形固定資産減価償却率">
          <a:extLst>
            <a:ext uri="{FF2B5EF4-FFF2-40B4-BE49-F238E27FC236}">
              <a16:creationId xmlns:a16="http://schemas.microsoft.com/office/drawing/2014/main" id="{D605F176-33E2-4800-A5D3-6E56348D5557}"/>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219" name="n_3aveValue【福祉施設】&#10;有形固定資産減価償却率">
          <a:extLst>
            <a:ext uri="{FF2B5EF4-FFF2-40B4-BE49-F238E27FC236}">
              <a16:creationId xmlns:a16="http://schemas.microsoft.com/office/drawing/2014/main" id="{E12A5F2D-B1DE-4D8D-8BDA-8BCBE735B53D}"/>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220" name="n_4aveValue【福祉施設】&#10;有形固定資産減価償却率">
          <a:extLst>
            <a:ext uri="{FF2B5EF4-FFF2-40B4-BE49-F238E27FC236}">
              <a16:creationId xmlns:a16="http://schemas.microsoft.com/office/drawing/2014/main" id="{CC4E0D88-E048-45F8-B5AD-01763F6B61CB}"/>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43378</xdr:rowOff>
    </xdr:from>
    <xdr:ext cx="405111" cy="259045"/>
    <xdr:sp macro="" textlink="">
      <xdr:nvSpPr>
        <xdr:cNvPr id="221" name="n_1mainValue【福祉施設】&#10;有形固定資産減価償却率">
          <a:extLst>
            <a:ext uri="{FF2B5EF4-FFF2-40B4-BE49-F238E27FC236}">
              <a16:creationId xmlns:a16="http://schemas.microsoft.com/office/drawing/2014/main" id="{5D149BFA-8974-4C32-831E-BC245A9E02A4}"/>
            </a:ext>
          </a:extLst>
        </xdr:cNvPr>
        <xdr:cNvSpPr txBox="1"/>
      </xdr:nvSpPr>
      <xdr:spPr>
        <a:xfrm>
          <a:off x="3582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222" name="n_2mainValue【福祉施設】&#10;有形固定資産減価償却率">
          <a:extLst>
            <a:ext uri="{FF2B5EF4-FFF2-40B4-BE49-F238E27FC236}">
              <a16:creationId xmlns:a16="http://schemas.microsoft.com/office/drawing/2014/main" id="{64BEC2DA-F99B-4B25-97A2-59F33E789A12}"/>
            </a:ext>
          </a:extLst>
        </xdr:cNvPr>
        <xdr:cNvSpPr txBox="1"/>
      </xdr:nvSpPr>
      <xdr:spPr>
        <a:xfrm>
          <a:off x="2705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142983</xdr:rowOff>
    </xdr:from>
    <xdr:ext cx="405111" cy="259045"/>
    <xdr:sp macro="" textlink="">
      <xdr:nvSpPr>
        <xdr:cNvPr id="223" name="n_3mainValue【福祉施設】&#10;有形固定資産減価償却率">
          <a:extLst>
            <a:ext uri="{FF2B5EF4-FFF2-40B4-BE49-F238E27FC236}">
              <a16:creationId xmlns:a16="http://schemas.microsoft.com/office/drawing/2014/main" id="{B37F05FC-05AF-4D75-8B65-8B187BC63033}"/>
            </a:ext>
          </a:extLst>
        </xdr:cNvPr>
        <xdr:cNvSpPr txBox="1"/>
      </xdr:nvSpPr>
      <xdr:spPr>
        <a:xfrm>
          <a:off x="1816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107059</xdr:rowOff>
    </xdr:from>
    <xdr:ext cx="405111" cy="259045"/>
    <xdr:sp macro="" textlink="">
      <xdr:nvSpPr>
        <xdr:cNvPr id="224" name="n_4mainValue【福祉施設】&#10;有形固定資産減価償却率">
          <a:extLst>
            <a:ext uri="{FF2B5EF4-FFF2-40B4-BE49-F238E27FC236}">
              <a16:creationId xmlns:a16="http://schemas.microsoft.com/office/drawing/2014/main" id="{A28A643F-2260-45A4-A85C-955184FD1B0C}"/>
            </a:ext>
          </a:extLst>
        </xdr:cNvPr>
        <xdr:cNvSpPr txBox="1"/>
      </xdr:nvSpPr>
      <xdr:spPr>
        <a:xfrm>
          <a:off x="927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FB2E6BCE-641A-4201-85D3-721AF90EFD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371F4BE4-3576-4A01-8E5B-684CE76E0F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798D404B-5CDA-4C96-9979-75DA2926BF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D5E17C79-8117-463F-8D0E-BDF8598F16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FA01EAA4-F1F9-4500-9AE8-D8BCFD580D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B5B2721C-3B64-4F04-B4B9-3B8DA8BF22D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98DFFB70-D022-4A1A-8368-CE0A870F652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723E6BF0-4390-43C2-ACAD-AF2B984998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2E6C23E3-3B63-41B4-AFD2-49EA102B63A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328410C1-BE35-41E4-B596-429F18C6C6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5" name="直線コネクタ 234">
          <a:extLst>
            <a:ext uri="{FF2B5EF4-FFF2-40B4-BE49-F238E27FC236}">
              <a16:creationId xmlns:a16="http://schemas.microsoft.com/office/drawing/2014/main" id="{1478BB5D-2A11-441A-8598-8F24D4DE505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6" name="テキスト ボックス 235">
          <a:extLst>
            <a:ext uri="{FF2B5EF4-FFF2-40B4-BE49-F238E27FC236}">
              <a16:creationId xmlns:a16="http://schemas.microsoft.com/office/drawing/2014/main" id="{B96400E2-9467-4E56-9668-4327AC74FFB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5AE4B5CA-491D-468A-9C0F-D5F9C394C7C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B1ABAFDF-4B21-4EB8-94E3-B9579C5F983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9" name="直線コネクタ 238">
          <a:extLst>
            <a:ext uri="{FF2B5EF4-FFF2-40B4-BE49-F238E27FC236}">
              <a16:creationId xmlns:a16="http://schemas.microsoft.com/office/drawing/2014/main" id="{BDB979BB-A8C3-4B8A-A9EE-FF803F0C7C9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40" name="テキスト ボックス 239">
          <a:extLst>
            <a:ext uri="{FF2B5EF4-FFF2-40B4-BE49-F238E27FC236}">
              <a16:creationId xmlns:a16="http://schemas.microsoft.com/office/drawing/2014/main" id="{190F7926-9E9A-43BD-95B1-49B4C58043A4}"/>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4FE9C4E6-2648-4A68-98D4-76FF6B4DE85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3BDCD89E-B6DA-489A-A988-F3BD419021B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27B01880-7B34-4CAF-8031-61611F802B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244" name="直線コネクタ 243">
          <a:extLst>
            <a:ext uri="{FF2B5EF4-FFF2-40B4-BE49-F238E27FC236}">
              <a16:creationId xmlns:a16="http://schemas.microsoft.com/office/drawing/2014/main" id="{ACE7FB86-97D8-4FCE-90B1-870E4E65C018}"/>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45" name="【福祉施設】&#10;一人当たり面積最小値テキスト">
          <a:extLst>
            <a:ext uri="{FF2B5EF4-FFF2-40B4-BE49-F238E27FC236}">
              <a16:creationId xmlns:a16="http://schemas.microsoft.com/office/drawing/2014/main" id="{4E598E55-F129-4B88-8D77-F4D6B6D0A31C}"/>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46" name="直線コネクタ 245">
          <a:extLst>
            <a:ext uri="{FF2B5EF4-FFF2-40B4-BE49-F238E27FC236}">
              <a16:creationId xmlns:a16="http://schemas.microsoft.com/office/drawing/2014/main" id="{3F1C5944-DE09-40D6-BAB3-6D9E0B746738}"/>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47" name="【福祉施設】&#10;一人当たり面積最大値テキスト">
          <a:extLst>
            <a:ext uri="{FF2B5EF4-FFF2-40B4-BE49-F238E27FC236}">
              <a16:creationId xmlns:a16="http://schemas.microsoft.com/office/drawing/2014/main" id="{8B5CC9EF-9791-4EF5-A735-8B93409F028C}"/>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48" name="直線コネクタ 247">
          <a:extLst>
            <a:ext uri="{FF2B5EF4-FFF2-40B4-BE49-F238E27FC236}">
              <a16:creationId xmlns:a16="http://schemas.microsoft.com/office/drawing/2014/main" id="{A1210FA9-F8A4-4E8F-AC4F-0F9A5F0F6BDF}"/>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249" name="【福祉施設】&#10;一人当たり面積平均値テキスト">
          <a:extLst>
            <a:ext uri="{FF2B5EF4-FFF2-40B4-BE49-F238E27FC236}">
              <a16:creationId xmlns:a16="http://schemas.microsoft.com/office/drawing/2014/main" id="{B1D333A9-7D39-4392-BDF1-C6A49434C231}"/>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250" name="フローチャート: 判断 249">
          <a:extLst>
            <a:ext uri="{FF2B5EF4-FFF2-40B4-BE49-F238E27FC236}">
              <a16:creationId xmlns:a16="http://schemas.microsoft.com/office/drawing/2014/main" id="{FB06450D-41BD-485C-8156-13D0CD728E15}"/>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51" name="フローチャート: 判断 250">
          <a:extLst>
            <a:ext uri="{FF2B5EF4-FFF2-40B4-BE49-F238E27FC236}">
              <a16:creationId xmlns:a16="http://schemas.microsoft.com/office/drawing/2014/main" id="{7195686F-B281-4FBC-A077-8BD9589924AD}"/>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52" name="フローチャート: 判断 251">
          <a:extLst>
            <a:ext uri="{FF2B5EF4-FFF2-40B4-BE49-F238E27FC236}">
              <a16:creationId xmlns:a16="http://schemas.microsoft.com/office/drawing/2014/main" id="{CB10FEBD-7604-468C-B046-BBFAB11F7723}"/>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253" name="フローチャート: 判断 252">
          <a:extLst>
            <a:ext uri="{FF2B5EF4-FFF2-40B4-BE49-F238E27FC236}">
              <a16:creationId xmlns:a16="http://schemas.microsoft.com/office/drawing/2014/main" id="{99C979B5-EB48-4B98-A70A-D84080797D8E}"/>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254" name="フローチャート: 判断 253">
          <a:extLst>
            <a:ext uri="{FF2B5EF4-FFF2-40B4-BE49-F238E27FC236}">
              <a16:creationId xmlns:a16="http://schemas.microsoft.com/office/drawing/2014/main" id="{2EF7512D-822E-40D1-8375-C1638355129D}"/>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B917E81-3CF3-4DC7-8E09-F7B8C7A14E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8D67447-EAF5-45DC-AC4E-101410D449F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773CF60-60F6-4D9F-879E-21B3D6A20B3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A39F74D-E5EE-4170-8C7C-5B429FEF56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F039CC3-CF8C-498B-9AB4-AC662E5CF0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260" name="楕円 259">
          <a:extLst>
            <a:ext uri="{FF2B5EF4-FFF2-40B4-BE49-F238E27FC236}">
              <a16:creationId xmlns:a16="http://schemas.microsoft.com/office/drawing/2014/main" id="{60A8F1F3-9ED1-4250-B876-658A983751E9}"/>
            </a:ext>
          </a:extLst>
        </xdr:cNvPr>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261" name="【福祉施設】&#10;一人当たり面積該当値テキスト">
          <a:extLst>
            <a:ext uri="{FF2B5EF4-FFF2-40B4-BE49-F238E27FC236}">
              <a16:creationId xmlns:a16="http://schemas.microsoft.com/office/drawing/2014/main" id="{527D1E1C-FDF2-4352-8AE8-2552F77C8127}"/>
            </a:ext>
          </a:extLst>
        </xdr:cNvPr>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262" name="楕円 261">
          <a:extLst>
            <a:ext uri="{FF2B5EF4-FFF2-40B4-BE49-F238E27FC236}">
              <a16:creationId xmlns:a16="http://schemas.microsoft.com/office/drawing/2014/main" id="{EFA309EC-A5BC-4C10-B627-A272D7FD26B4}"/>
            </a:ext>
          </a:extLst>
        </xdr:cNvPr>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49530</xdr:rowOff>
    </xdr:to>
    <xdr:cxnSp macro="">
      <xdr:nvCxnSpPr>
        <xdr:cNvPr id="263" name="直線コネクタ 262">
          <a:extLst>
            <a:ext uri="{FF2B5EF4-FFF2-40B4-BE49-F238E27FC236}">
              <a16:creationId xmlns:a16="http://schemas.microsoft.com/office/drawing/2014/main" id="{7AF7E0C5-BCF8-423D-B033-056106DB7713}"/>
            </a:ext>
          </a:extLst>
        </xdr:cNvPr>
        <xdr:cNvCxnSpPr/>
      </xdr:nvCxnSpPr>
      <xdr:spPr>
        <a:xfrm>
          <a:off x="9639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264" name="楕円 263">
          <a:extLst>
            <a:ext uri="{FF2B5EF4-FFF2-40B4-BE49-F238E27FC236}">
              <a16:creationId xmlns:a16="http://schemas.microsoft.com/office/drawing/2014/main" id="{8448768E-D888-4994-B2FC-A9C47C8EFB88}"/>
            </a:ext>
          </a:extLst>
        </xdr:cNvPr>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265" name="直線コネクタ 264">
          <a:extLst>
            <a:ext uri="{FF2B5EF4-FFF2-40B4-BE49-F238E27FC236}">
              <a16:creationId xmlns:a16="http://schemas.microsoft.com/office/drawing/2014/main" id="{A98E54B4-9779-4418-8CE6-E265B9B70E55}"/>
            </a:ext>
          </a:extLst>
        </xdr:cNvPr>
        <xdr:cNvCxnSpPr/>
      </xdr:nvCxnSpPr>
      <xdr:spPr>
        <a:xfrm>
          <a:off x="8750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266" name="楕円 265">
          <a:extLst>
            <a:ext uri="{FF2B5EF4-FFF2-40B4-BE49-F238E27FC236}">
              <a16:creationId xmlns:a16="http://schemas.microsoft.com/office/drawing/2014/main" id="{204FE5E5-8BAB-40BB-8C01-484760B611C3}"/>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267" name="直線コネクタ 266">
          <a:extLst>
            <a:ext uri="{FF2B5EF4-FFF2-40B4-BE49-F238E27FC236}">
              <a16:creationId xmlns:a16="http://schemas.microsoft.com/office/drawing/2014/main" id="{F7E6A542-CA41-4F35-8B8B-F028D8147843}"/>
            </a:ext>
          </a:extLst>
        </xdr:cNvPr>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268" name="楕円 267">
          <a:extLst>
            <a:ext uri="{FF2B5EF4-FFF2-40B4-BE49-F238E27FC236}">
              <a16:creationId xmlns:a16="http://schemas.microsoft.com/office/drawing/2014/main" id="{5C9B7842-07A8-4228-BA85-788F8E3C0ABF}"/>
            </a:ext>
          </a:extLst>
        </xdr:cNvPr>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49530</xdr:rowOff>
    </xdr:to>
    <xdr:cxnSp macro="">
      <xdr:nvCxnSpPr>
        <xdr:cNvPr id="269" name="直線コネクタ 268">
          <a:extLst>
            <a:ext uri="{FF2B5EF4-FFF2-40B4-BE49-F238E27FC236}">
              <a16:creationId xmlns:a16="http://schemas.microsoft.com/office/drawing/2014/main" id="{3FF99ADF-C4FE-44E8-8E90-FCB072A4EA39}"/>
            </a:ext>
          </a:extLst>
        </xdr:cNvPr>
        <xdr:cNvCxnSpPr/>
      </xdr:nvCxnSpPr>
      <xdr:spPr>
        <a:xfrm>
          <a:off x="6972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270" name="n_1aveValue【福祉施設】&#10;一人当たり面積">
          <a:extLst>
            <a:ext uri="{FF2B5EF4-FFF2-40B4-BE49-F238E27FC236}">
              <a16:creationId xmlns:a16="http://schemas.microsoft.com/office/drawing/2014/main" id="{3E4E91CF-48EE-4685-93B6-EB971B7A81ED}"/>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271" name="n_2aveValue【福祉施設】&#10;一人当たり面積">
          <a:extLst>
            <a:ext uri="{FF2B5EF4-FFF2-40B4-BE49-F238E27FC236}">
              <a16:creationId xmlns:a16="http://schemas.microsoft.com/office/drawing/2014/main" id="{7846CC2E-9C9C-4B62-B68A-96AD9CF5C89C}"/>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272" name="n_3aveValue【福祉施設】&#10;一人当たり面積">
          <a:extLst>
            <a:ext uri="{FF2B5EF4-FFF2-40B4-BE49-F238E27FC236}">
              <a16:creationId xmlns:a16="http://schemas.microsoft.com/office/drawing/2014/main" id="{51A6FD01-06E6-4343-A1C5-0236FF57880A}"/>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273" name="n_4aveValue【福祉施設】&#10;一人当たり面積">
          <a:extLst>
            <a:ext uri="{FF2B5EF4-FFF2-40B4-BE49-F238E27FC236}">
              <a16:creationId xmlns:a16="http://schemas.microsoft.com/office/drawing/2014/main" id="{83137807-C7F4-4C3F-8A90-F9D27403E356}"/>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274" name="n_1mainValue【福祉施設】&#10;一人当たり面積">
          <a:extLst>
            <a:ext uri="{FF2B5EF4-FFF2-40B4-BE49-F238E27FC236}">
              <a16:creationId xmlns:a16="http://schemas.microsoft.com/office/drawing/2014/main" id="{3B7CC8F6-9663-4415-A826-D115F53AB9B2}"/>
            </a:ext>
          </a:extLst>
        </xdr:cNvPr>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275" name="n_2mainValue【福祉施設】&#10;一人当たり面積">
          <a:extLst>
            <a:ext uri="{FF2B5EF4-FFF2-40B4-BE49-F238E27FC236}">
              <a16:creationId xmlns:a16="http://schemas.microsoft.com/office/drawing/2014/main" id="{EB268386-B802-4936-A61D-41B54DAE3071}"/>
            </a:ext>
          </a:extLst>
        </xdr:cNvPr>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276" name="n_3mainValue【福祉施設】&#10;一人当たり面積">
          <a:extLst>
            <a:ext uri="{FF2B5EF4-FFF2-40B4-BE49-F238E27FC236}">
              <a16:creationId xmlns:a16="http://schemas.microsoft.com/office/drawing/2014/main" id="{E8CFD62C-506E-494F-BEA8-039291551A71}"/>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277" name="n_4mainValue【福祉施設】&#10;一人当たり面積">
          <a:extLst>
            <a:ext uri="{FF2B5EF4-FFF2-40B4-BE49-F238E27FC236}">
              <a16:creationId xmlns:a16="http://schemas.microsoft.com/office/drawing/2014/main" id="{C80BEBB7-5669-4C86-B351-7FEB4E74D5E1}"/>
            </a:ext>
          </a:extLst>
        </xdr:cNvPr>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432E2D02-C3BC-4C5E-B6FC-2660AB11A5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4AEEB4C5-4D47-44CC-83E9-08FBA6C58F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C508E0CE-2807-47F5-BBCB-8D7FC88329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1F582FBB-BBDA-4DC8-86CC-FBA94341FD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C4D9201-0DA1-4984-A9EE-E4E3AFD02E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D98C860-B362-42CB-9471-C19D80CA69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1A37F18-993F-4583-8096-5AD61E115B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A7010E32-3153-40DB-BAC3-C507B76171F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575454D5-FDBA-4673-B464-A5D9A30EE0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E4F82331-9070-4B09-9B19-629CF2535C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F4303F7D-B1C4-4E22-9C7F-D337A3A4E0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2D1B19F4-7833-4448-9640-A3879C7AA9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A6D1D6A6-219F-4B54-808D-F5E5244CC4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BCB2BA4C-9E81-42C2-8D95-7DFFC67234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AAF8C8B0-8CA9-4064-8772-79D8F3EF31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4540FF4A-B749-4470-AA0C-5C15F618639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62508DCE-BD5E-4E36-8783-5BFA4D5948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7953E42B-A363-4111-9AA4-E666A65B93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6B1596A3-8D11-411D-AE98-5FA301D8034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FBA177-EDC3-43D4-A50A-E81E8E0AE7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BB86FA66-F6CA-4594-87A7-CF4617DA60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95927BC8-AFEA-43FA-BFA7-BED54C8021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20465AA2-D72A-4942-BDDB-4AEAD3707B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DF574E24-DE9F-4C54-B4F1-10C7B88CA4F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D02DBE52-8BE8-4C59-9344-83887EF9A1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3D84827A-814E-4805-922F-9256E398743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AAF08381-D8C5-4DD3-ABE6-30323F588A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1755A45D-9102-4F2B-9894-11709081FB5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80143F63-9961-4EC7-A41C-70C4B35FF15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98410EB5-7ABC-40CF-9111-30C77FA274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D19AA1FA-C35B-4293-8469-D4D52FA82AD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EB4A8129-DAF0-46AE-B067-7B4CF71D59A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FE592531-A9D1-4441-B3F5-6A34424DC08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C10E0700-3FFE-4CFC-97AD-1937E7CD6A8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37E49527-E198-41E6-9E3C-F2B9C6B4CE9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84B0D39F-8589-418E-ACD7-2F34185D761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841332DA-AFEA-4A94-A699-9E927371A0D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EF4FC8A8-6B0B-4028-A660-0FC1C7CC4EC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BBF4389A-EE66-4794-AA64-13EE71AFEFA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3E98499C-9107-4A18-BCFE-9FF0C38B8E1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2BDDEA6B-15C8-4C39-AEC4-9CF9FFA6AF9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319" name="直線コネクタ 318">
          <a:extLst>
            <a:ext uri="{FF2B5EF4-FFF2-40B4-BE49-F238E27FC236}">
              <a16:creationId xmlns:a16="http://schemas.microsoft.com/office/drawing/2014/main" id="{ECE7D24A-0C06-43B3-8C88-4A4426CDDE0C}"/>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E89437AE-4A00-4218-BF26-FE2BF0052BA2}"/>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21" name="直線コネクタ 320">
          <a:extLst>
            <a:ext uri="{FF2B5EF4-FFF2-40B4-BE49-F238E27FC236}">
              <a16:creationId xmlns:a16="http://schemas.microsoft.com/office/drawing/2014/main" id="{9F6D84BF-129E-4495-90D9-DAB0730C203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EB3560FD-7A2F-4AD4-BC69-0126982AADD7}"/>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a:extLst>
            <a:ext uri="{FF2B5EF4-FFF2-40B4-BE49-F238E27FC236}">
              <a16:creationId xmlns:a16="http://schemas.microsoft.com/office/drawing/2014/main" id="{1B2F8D72-5C77-4A6E-A954-1DF1AAEB50C1}"/>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D3133BF9-4B94-4833-AD8E-8FC8CA99BCA6}"/>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325" name="フローチャート: 判断 324">
          <a:extLst>
            <a:ext uri="{FF2B5EF4-FFF2-40B4-BE49-F238E27FC236}">
              <a16:creationId xmlns:a16="http://schemas.microsoft.com/office/drawing/2014/main" id="{43621535-7C57-40AB-A665-396425C1A0CE}"/>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326" name="フローチャート: 判断 325">
          <a:extLst>
            <a:ext uri="{FF2B5EF4-FFF2-40B4-BE49-F238E27FC236}">
              <a16:creationId xmlns:a16="http://schemas.microsoft.com/office/drawing/2014/main" id="{F7CDD8C2-D8B5-4715-BF3A-7CFBE3A2B8A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327" name="フローチャート: 判断 326">
          <a:extLst>
            <a:ext uri="{FF2B5EF4-FFF2-40B4-BE49-F238E27FC236}">
              <a16:creationId xmlns:a16="http://schemas.microsoft.com/office/drawing/2014/main" id="{B066BAAB-5C74-4692-A216-D1699C936639}"/>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328" name="フローチャート: 判断 327">
          <a:extLst>
            <a:ext uri="{FF2B5EF4-FFF2-40B4-BE49-F238E27FC236}">
              <a16:creationId xmlns:a16="http://schemas.microsoft.com/office/drawing/2014/main" id="{1D58BA78-0B23-4579-9C51-52585D588B79}"/>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329" name="フローチャート: 判断 328">
          <a:extLst>
            <a:ext uri="{FF2B5EF4-FFF2-40B4-BE49-F238E27FC236}">
              <a16:creationId xmlns:a16="http://schemas.microsoft.com/office/drawing/2014/main" id="{6D300205-6EA9-475E-BB68-22BEF15CC96F}"/>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C3B1B61-ED42-43C0-B7C9-08E00EA635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413F701-15C8-4632-A754-6E1D46E1F6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18E7C802-F6B7-4723-BDDC-7BF82AA4D8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6DFF653-909E-42E0-A1FC-A706028F0D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7631F42E-CD78-4A91-BA2F-107ABD102E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335" name="楕円 334">
          <a:extLst>
            <a:ext uri="{FF2B5EF4-FFF2-40B4-BE49-F238E27FC236}">
              <a16:creationId xmlns:a16="http://schemas.microsoft.com/office/drawing/2014/main" id="{C03F35F5-C9FB-4587-B6B4-3976D2D730FB}"/>
            </a:ext>
          </a:extLst>
        </xdr:cNvPr>
        <xdr:cNvSpPr/>
      </xdr:nvSpPr>
      <xdr:spPr>
        <a:xfrm>
          <a:off x="16268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970B4B37-C464-4C36-A728-6EB23D829594}"/>
            </a:ext>
          </a:extLst>
        </xdr:cNvPr>
        <xdr:cNvSpPr txBox="1"/>
      </xdr:nvSpPr>
      <xdr:spPr>
        <a:xfrm>
          <a:off x="16357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337" name="楕円 336">
          <a:extLst>
            <a:ext uri="{FF2B5EF4-FFF2-40B4-BE49-F238E27FC236}">
              <a16:creationId xmlns:a16="http://schemas.microsoft.com/office/drawing/2014/main" id="{901C89AC-A527-4A19-9DD5-42A7B73804CD}"/>
            </a:ext>
          </a:extLst>
        </xdr:cNvPr>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110490</xdr:rowOff>
    </xdr:to>
    <xdr:cxnSp macro="">
      <xdr:nvCxnSpPr>
        <xdr:cNvPr id="338" name="直線コネクタ 337">
          <a:extLst>
            <a:ext uri="{FF2B5EF4-FFF2-40B4-BE49-F238E27FC236}">
              <a16:creationId xmlns:a16="http://schemas.microsoft.com/office/drawing/2014/main" id="{47745F5A-8524-49BA-BB67-E7E60CBD0B86}"/>
            </a:ext>
          </a:extLst>
        </xdr:cNvPr>
        <xdr:cNvCxnSpPr/>
      </xdr:nvCxnSpPr>
      <xdr:spPr>
        <a:xfrm>
          <a:off x="15481300" y="692603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111941</xdr:rowOff>
    </xdr:from>
    <xdr:to>
      <xdr:col>76</xdr:col>
      <xdr:colOff>165100</xdr:colOff>
      <xdr:row>41</xdr:row>
      <xdr:rowOff>42091</xdr:rowOff>
    </xdr:to>
    <xdr:sp macro="" textlink="">
      <xdr:nvSpPr>
        <xdr:cNvPr id="339" name="楕円 338">
          <a:extLst>
            <a:ext uri="{FF2B5EF4-FFF2-40B4-BE49-F238E27FC236}">
              <a16:creationId xmlns:a16="http://schemas.microsoft.com/office/drawing/2014/main" id="{69720653-0DFE-4611-912C-FF117A0DAAB8}"/>
            </a:ext>
          </a:extLst>
        </xdr:cNvPr>
        <xdr:cNvSpPr/>
      </xdr:nvSpPr>
      <xdr:spPr>
        <a:xfrm>
          <a:off x="14541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162741</xdr:rowOff>
    </xdr:to>
    <xdr:cxnSp macro="">
      <xdr:nvCxnSpPr>
        <xdr:cNvPr id="340" name="直線コネクタ 339">
          <a:extLst>
            <a:ext uri="{FF2B5EF4-FFF2-40B4-BE49-F238E27FC236}">
              <a16:creationId xmlns:a16="http://schemas.microsoft.com/office/drawing/2014/main" id="{7F0AE439-79BE-47D5-A697-AF02B147C41C}"/>
            </a:ext>
          </a:extLst>
        </xdr:cNvPr>
        <xdr:cNvCxnSpPr/>
      </xdr:nvCxnSpPr>
      <xdr:spPr>
        <a:xfrm flipV="1">
          <a:off x="14592300" y="692603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69487</xdr:rowOff>
    </xdr:from>
    <xdr:to>
      <xdr:col>72</xdr:col>
      <xdr:colOff>38100</xdr:colOff>
      <xdr:row>40</xdr:row>
      <xdr:rowOff>171087</xdr:rowOff>
    </xdr:to>
    <xdr:sp macro="" textlink="">
      <xdr:nvSpPr>
        <xdr:cNvPr id="341" name="楕円 340">
          <a:extLst>
            <a:ext uri="{FF2B5EF4-FFF2-40B4-BE49-F238E27FC236}">
              <a16:creationId xmlns:a16="http://schemas.microsoft.com/office/drawing/2014/main" id="{41077E1D-CC1E-485E-A303-4ABAEF01DA73}"/>
            </a:ext>
          </a:extLst>
        </xdr:cNvPr>
        <xdr:cNvSpPr/>
      </xdr:nvSpPr>
      <xdr:spPr>
        <a:xfrm>
          <a:off x="13652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120287</xdr:rowOff>
    </xdr:from>
    <xdr:to>
      <xdr:col>76</xdr:col>
      <xdr:colOff>114300</xdr:colOff>
      <xdr:row>40</xdr:row>
      <xdr:rowOff>162741</xdr:rowOff>
    </xdr:to>
    <xdr:cxnSp macro="">
      <xdr:nvCxnSpPr>
        <xdr:cNvPr id="342" name="直線コネクタ 341">
          <a:extLst>
            <a:ext uri="{FF2B5EF4-FFF2-40B4-BE49-F238E27FC236}">
              <a16:creationId xmlns:a16="http://schemas.microsoft.com/office/drawing/2014/main" id="{FA8DC86C-1E6D-46E0-98A0-DBE767097C87}"/>
            </a:ext>
          </a:extLst>
        </xdr:cNvPr>
        <xdr:cNvCxnSpPr/>
      </xdr:nvCxnSpPr>
      <xdr:spPr>
        <a:xfrm>
          <a:off x="13703300" y="69782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343" name="楕円 342">
          <a:extLst>
            <a:ext uri="{FF2B5EF4-FFF2-40B4-BE49-F238E27FC236}">
              <a16:creationId xmlns:a16="http://schemas.microsoft.com/office/drawing/2014/main" id="{15A06FAD-4ABE-4E5B-89A5-EE6C2A8060C3}"/>
            </a:ext>
          </a:extLst>
        </xdr:cNvPr>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120287</xdr:rowOff>
    </xdr:to>
    <xdr:cxnSp macro="">
      <xdr:nvCxnSpPr>
        <xdr:cNvPr id="344" name="直線コネクタ 343">
          <a:extLst>
            <a:ext uri="{FF2B5EF4-FFF2-40B4-BE49-F238E27FC236}">
              <a16:creationId xmlns:a16="http://schemas.microsoft.com/office/drawing/2014/main" id="{9F5991CC-088B-476A-8270-4BBD56F76B4C}"/>
            </a:ext>
          </a:extLst>
        </xdr:cNvPr>
        <xdr:cNvCxnSpPr/>
      </xdr:nvCxnSpPr>
      <xdr:spPr>
        <a:xfrm>
          <a:off x="12814300" y="69342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3C184807-CDF0-4809-B1E5-42B844272109}"/>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76715627-CBB6-4145-B513-12A3FDE0FFD8}"/>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55864468-D120-48AC-8580-7CEBA0EF88EE}"/>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E6CDBD4B-5858-430A-B58F-622FCAA0EDCA}"/>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92C0D510-A0F7-4009-B2CC-30DC5EABF9FB}"/>
            </a:ext>
          </a:extLst>
        </xdr:cNvPr>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33218</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B8AFC92C-0932-4F95-A981-F57D6660EE40}"/>
            </a:ext>
          </a:extLst>
        </xdr:cNvPr>
        <xdr:cNvSpPr txBox="1"/>
      </xdr:nvSpPr>
      <xdr:spPr>
        <a:xfrm>
          <a:off x="143897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162214</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0D22E5A1-4407-417B-86F7-5EB5D963AE38}"/>
            </a:ext>
          </a:extLst>
        </xdr:cNvPr>
        <xdr:cNvSpPr txBox="1"/>
      </xdr:nvSpPr>
      <xdr:spPr>
        <a:xfrm>
          <a:off x="13500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B5804DFD-EB9B-4DCB-8DA9-79BFDD8F8CF9}"/>
            </a:ext>
          </a:extLst>
        </xdr:cNvPr>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D13C6D3A-A84A-4206-811A-4EFB493B2F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7B80515E-A9E0-485F-939B-9E84659F010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C301486D-D075-4A1E-8C42-F5F69F20B6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FDFE22D4-435A-48E8-9060-99DF390E9E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EFF575D2-26F5-4C40-82EC-7497460E6B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A336912D-91E8-4155-A2DD-6B078F8332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2FF01654-03B1-44C4-AC22-6B938DEC62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B7332268-EE47-40CB-BB9F-20733E1E29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AA878519-F319-4197-A433-938FA26050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7410B354-1711-403A-A156-C816F323B9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EC8B1A3E-58E0-4C29-B653-9FFA05B37D7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5D52FACB-2C19-4B7E-B995-AD5194A0B25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5BC45009-764C-4C20-96F3-8D313ECD555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9128B26D-7DF6-4663-8740-85ECF182C2C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0F0B7FF1-2770-45E1-90DC-CFB4BFE0F0C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035C236E-1FD8-4F4F-824C-881578911AD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9624F492-945C-4AB5-BA49-96BDD0AACBF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8F984806-561D-4999-B5A9-7BA7DE046AC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11D8E8C5-58D1-415E-A711-E74A7457754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DC4733EC-D306-4663-BE0D-FBA4F4056E8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DFF5EBDE-8CF1-41E1-BFF8-D72AF27C63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B5AD81D0-1BDF-45FA-A387-B6AE6D96F0A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95C1FDF0-3992-49E8-A3B7-2D0EB147AC3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376" name="直線コネクタ 375">
          <a:extLst>
            <a:ext uri="{FF2B5EF4-FFF2-40B4-BE49-F238E27FC236}">
              <a16:creationId xmlns:a16="http://schemas.microsoft.com/office/drawing/2014/main" id="{8550BE77-BE2C-40EA-8557-71BA5173A28D}"/>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4B178888-6884-46AC-9EDB-9A5079FB7993}"/>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378" name="直線コネクタ 377">
          <a:extLst>
            <a:ext uri="{FF2B5EF4-FFF2-40B4-BE49-F238E27FC236}">
              <a16:creationId xmlns:a16="http://schemas.microsoft.com/office/drawing/2014/main" id="{F4E20604-2362-4ABF-ABC7-C4FFBE664BAA}"/>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B82BA290-F35E-4D8E-B6E5-8ACC3AB56A7D}"/>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380" name="直線コネクタ 379">
          <a:extLst>
            <a:ext uri="{FF2B5EF4-FFF2-40B4-BE49-F238E27FC236}">
              <a16:creationId xmlns:a16="http://schemas.microsoft.com/office/drawing/2014/main" id="{6D4776B8-5B2F-46D3-B5D7-2DA90FD5C49A}"/>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381" name="【一般廃棄物処理施設】&#10;一人当たり有形固定資産（償却資産）額平均値テキスト">
          <a:extLst>
            <a:ext uri="{FF2B5EF4-FFF2-40B4-BE49-F238E27FC236}">
              <a16:creationId xmlns:a16="http://schemas.microsoft.com/office/drawing/2014/main" id="{7741271E-76B6-47DF-B94D-947C6EFD3075}"/>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382" name="フローチャート: 判断 381">
          <a:extLst>
            <a:ext uri="{FF2B5EF4-FFF2-40B4-BE49-F238E27FC236}">
              <a16:creationId xmlns:a16="http://schemas.microsoft.com/office/drawing/2014/main" id="{169F6DBE-1532-4DE8-917D-480E96FC1BC8}"/>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383" name="フローチャート: 判断 382">
          <a:extLst>
            <a:ext uri="{FF2B5EF4-FFF2-40B4-BE49-F238E27FC236}">
              <a16:creationId xmlns:a16="http://schemas.microsoft.com/office/drawing/2014/main" id="{6E9F5723-FE0B-4DC1-93CB-4CB4C4B57D04}"/>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384" name="フローチャート: 判断 383">
          <a:extLst>
            <a:ext uri="{FF2B5EF4-FFF2-40B4-BE49-F238E27FC236}">
              <a16:creationId xmlns:a16="http://schemas.microsoft.com/office/drawing/2014/main" id="{345E2E47-5179-4754-96A4-9F61BCA8B639}"/>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385" name="フローチャート: 判断 384">
          <a:extLst>
            <a:ext uri="{FF2B5EF4-FFF2-40B4-BE49-F238E27FC236}">
              <a16:creationId xmlns:a16="http://schemas.microsoft.com/office/drawing/2014/main" id="{38DD127F-5E72-487F-8500-4223B8542907}"/>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386" name="フローチャート: 判断 385">
          <a:extLst>
            <a:ext uri="{FF2B5EF4-FFF2-40B4-BE49-F238E27FC236}">
              <a16:creationId xmlns:a16="http://schemas.microsoft.com/office/drawing/2014/main" id="{0F9D0ED2-1A55-4401-87CD-A2C39D31A7A8}"/>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3FF58AE8-D867-4285-8E19-DD45572F4EA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853ED972-D348-4C9C-8FC8-852CF055A48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8B9D9CA-587C-4FC2-A08F-D9A98918232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F2063CB-FF6D-443B-BCA8-E36D04A899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E8704DC1-70BA-42A1-8C84-E90C896A38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151130</xdr:rowOff>
    </xdr:from>
    <xdr:to>
      <xdr:col>116</xdr:col>
      <xdr:colOff>114300</xdr:colOff>
      <xdr:row>42</xdr:row>
      <xdr:rowOff>81280</xdr:rowOff>
    </xdr:to>
    <xdr:sp macro="" textlink="">
      <xdr:nvSpPr>
        <xdr:cNvPr id="392" name="楕円 391">
          <a:extLst>
            <a:ext uri="{FF2B5EF4-FFF2-40B4-BE49-F238E27FC236}">
              <a16:creationId xmlns:a16="http://schemas.microsoft.com/office/drawing/2014/main" id="{B54EE756-4E0A-45A6-BF1D-83B6AF2EC8E3}"/>
            </a:ext>
          </a:extLst>
        </xdr:cNvPr>
        <xdr:cNvSpPr/>
      </xdr:nvSpPr>
      <xdr:spPr>
        <a:xfrm>
          <a:off x="221107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66057</xdr:rowOff>
    </xdr:from>
    <xdr:ext cx="469744" cy="259045"/>
    <xdr:sp macro="" textlink="">
      <xdr:nvSpPr>
        <xdr:cNvPr id="393" name="【一般廃棄物処理施設】&#10;一人当たり有形固定資産（償却資産）額該当値テキスト">
          <a:extLst>
            <a:ext uri="{FF2B5EF4-FFF2-40B4-BE49-F238E27FC236}">
              <a16:creationId xmlns:a16="http://schemas.microsoft.com/office/drawing/2014/main" id="{CE8EFB46-E753-4931-BD47-BA8C4457A3C8}"/>
            </a:ext>
          </a:extLst>
        </xdr:cNvPr>
        <xdr:cNvSpPr txBox="1"/>
      </xdr:nvSpPr>
      <xdr:spPr>
        <a:xfrm>
          <a:off x="22199600"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151145</xdr:rowOff>
    </xdr:from>
    <xdr:to>
      <xdr:col>112</xdr:col>
      <xdr:colOff>38100</xdr:colOff>
      <xdr:row>42</xdr:row>
      <xdr:rowOff>81295</xdr:rowOff>
    </xdr:to>
    <xdr:sp macro="" textlink="">
      <xdr:nvSpPr>
        <xdr:cNvPr id="394" name="楕円 393">
          <a:extLst>
            <a:ext uri="{FF2B5EF4-FFF2-40B4-BE49-F238E27FC236}">
              <a16:creationId xmlns:a16="http://schemas.microsoft.com/office/drawing/2014/main" id="{FD34E1EE-D0A0-4B47-8286-D6147DE1F3A0}"/>
            </a:ext>
          </a:extLst>
        </xdr:cNvPr>
        <xdr:cNvSpPr/>
      </xdr:nvSpPr>
      <xdr:spPr>
        <a:xfrm>
          <a:off x="21272500" y="71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30480</xdr:rowOff>
    </xdr:from>
    <xdr:to>
      <xdr:col>116</xdr:col>
      <xdr:colOff>63500</xdr:colOff>
      <xdr:row>42</xdr:row>
      <xdr:rowOff>30495</xdr:rowOff>
    </xdr:to>
    <xdr:cxnSp macro="">
      <xdr:nvCxnSpPr>
        <xdr:cNvPr id="395" name="直線コネクタ 394">
          <a:extLst>
            <a:ext uri="{FF2B5EF4-FFF2-40B4-BE49-F238E27FC236}">
              <a16:creationId xmlns:a16="http://schemas.microsoft.com/office/drawing/2014/main" id="{2006E240-CABB-4E85-86C2-F14C121F9392}"/>
            </a:ext>
          </a:extLst>
        </xdr:cNvPr>
        <xdr:cNvCxnSpPr/>
      </xdr:nvCxnSpPr>
      <xdr:spPr>
        <a:xfrm flipV="1">
          <a:off x="21323300" y="7231380"/>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145469</xdr:rowOff>
    </xdr:from>
    <xdr:to>
      <xdr:col>107</xdr:col>
      <xdr:colOff>101600</xdr:colOff>
      <xdr:row>42</xdr:row>
      <xdr:rowOff>75619</xdr:rowOff>
    </xdr:to>
    <xdr:sp macro="" textlink="">
      <xdr:nvSpPr>
        <xdr:cNvPr id="396" name="楕円 395">
          <a:extLst>
            <a:ext uri="{FF2B5EF4-FFF2-40B4-BE49-F238E27FC236}">
              <a16:creationId xmlns:a16="http://schemas.microsoft.com/office/drawing/2014/main" id="{0E2E36F0-FEC3-4134-AF7B-8D019D2CEBB4}"/>
            </a:ext>
          </a:extLst>
        </xdr:cNvPr>
        <xdr:cNvSpPr/>
      </xdr:nvSpPr>
      <xdr:spPr>
        <a:xfrm>
          <a:off x="20383500" y="71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24819</xdr:rowOff>
    </xdr:from>
    <xdr:to>
      <xdr:col>111</xdr:col>
      <xdr:colOff>177800</xdr:colOff>
      <xdr:row>42</xdr:row>
      <xdr:rowOff>30495</xdr:rowOff>
    </xdr:to>
    <xdr:cxnSp macro="">
      <xdr:nvCxnSpPr>
        <xdr:cNvPr id="397" name="直線コネクタ 396">
          <a:extLst>
            <a:ext uri="{FF2B5EF4-FFF2-40B4-BE49-F238E27FC236}">
              <a16:creationId xmlns:a16="http://schemas.microsoft.com/office/drawing/2014/main" id="{EF91F1DF-5372-4F78-AFA9-CBE2BBADD0E1}"/>
            </a:ext>
          </a:extLst>
        </xdr:cNvPr>
        <xdr:cNvCxnSpPr/>
      </xdr:nvCxnSpPr>
      <xdr:spPr>
        <a:xfrm>
          <a:off x="20434300" y="7225719"/>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145503</xdr:rowOff>
    </xdr:from>
    <xdr:to>
      <xdr:col>102</xdr:col>
      <xdr:colOff>165100</xdr:colOff>
      <xdr:row>42</xdr:row>
      <xdr:rowOff>75653</xdr:rowOff>
    </xdr:to>
    <xdr:sp macro="" textlink="">
      <xdr:nvSpPr>
        <xdr:cNvPr id="398" name="楕円 397">
          <a:extLst>
            <a:ext uri="{FF2B5EF4-FFF2-40B4-BE49-F238E27FC236}">
              <a16:creationId xmlns:a16="http://schemas.microsoft.com/office/drawing/2014/main" id="{2059FDEC-6CB6-4964-AF09-F0D5A232258B}"/>
            </a:ext>
          </a:extLst>
        </xdr:cNvPr>
        <xdr:cNvSpPr/>
      </xdr:nvSpPr>
      <xdr:spPr>
        <a:xfrm>
          <a:off x="19494500" y="71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24819</xdr:rowOff>
    </xdr:from>
    <xdr:to>
      <xdr:col>107</xdr:col>
      <xdr:colOff>50800</xdr:colOff>
      <xdr:row>42</xdr:row>
      <xdr:rowOff>24853</xdr:rowOff>
    </xdr:to>
    <xdr:cxnSp macro="">
      <xdr:nvCxnSpPr>
        <xdr:cNvPr id="399" name="直線コネクタ 398">
          <a:extLst>
            <a:ext uri="{FF2B5EF4-FFF2-40B4-BE49-F238E27FC236}">
              <a16:creationId xmlns:a16="http://schemas.microsoft.com/office/drawing/2014/main" id="{BA10BF13-DC08-4483-9F91-E763944C5485}"/>
            </a:ext>
          </a:extLst>
        </xdr:cNvPr>
        <xdr:cNvCxnSpPr/>
      </xdr:nvCxnSpPr>
      <xdr:spPr>
        <a:xfrm flipV="1">
          <a:off x="19545300" y="7225719"/>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145503</xdr:rowOff>
    </xdr:from>
    <xdr:to>
      <xdr:col>98</xdr:col>
      <xdr:colOff>38100</xdr:colOff>
      <xdr:row>42</xdr:row>
      <xdr:rowOff>75653</xdr:rowOff>
    </xdr:to>
    <xdr:sp macro="" textlink="">
      <xdr:nvSpPr>
        <xdr:cNvPr id="400" name="楕円 399">
          <a:extLst>
            <a:ext uri="{FF2B5EF4-FFF2-40B4-BE49-F238E27FC236}">
              <a16:creationId xmlns:a16="http://schemas.microsoft.com/office/drawing/2014/main" id="{6A50A6C4-91E7-4C3F-A5AC-9C0B0B2E257C}"/>
            </a:ext>
          </a:extLst>
        </xdr:cNvPr>
        <xdr:cNvSpPr/>
      </xdr:nvSpPr>
      <xdr:spPr>
        <a:xfrm>
          <a:off x="18605500" y="71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24853</xdr:rowOff>
    </xdr:from>
    <xdr:to>
      <xdr:col>102</xdr:col>
      <xdr:colOff>114300</xdr:colOff>
      <xdr:row>42</xdr:row>
      <xdr:rowOff>24853</xdr:rowOff>
    </xdr:to>
    <xdr:cxnSp macro="">
      <xdr:nvCxnSpPr>
        <xdr:cNvPr id="401" name="直線コネクタ 400">
          <a:extLst>
            <a:ext uri="{FF2B5EF4-FFF2-40B4-BE49-F238E27FC236}">
              <a16:creationId xmlns:a16="http://schemas.microsoft.com/office/drawing/2014/main" id="{1EBB855D-4EDF-4753-9589-DF4306A97885}"/>
            </a:ext>
          </a:extLst>
        </xdr:cNvPr>
        <xdr:cNvCxnSpPr/>
      </xdr:nvCxnSpPr>
      <xdr:spPr>
        <a:xfrm>
          <a:off x="18656300" y="72257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02" name="n_1aveValue【一般廃棄物処理施設】&#10;一人当たり有形固定資産（償却資産）額">
          <a:extLst>
            <a:ext uri="{FF2B5EF4-FFF2-40B4-BE49-F238E27FC236}">
              <a16:creationId xmlns:a16="http://schemas.microsoft.com/office/drawing/2014/main" id="{7A20351D-6FF9-4024-A3B9-A7414E90DF5E}"/>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03" name="n_2aveValue【一般廃棄物処理施設】&#10;一人当たり有形固定資産（償却資産）額">
          <a:extLst>
            <a:ext uri="{FF2B5EF4-FFF2-40B4-BE49-F238E27FC236}">
              <a16:creationId xmlns:a16="http://schemas.microsoft.com/office/drawing/2014/main" id="{701624BC-4F5E-45B1-92C4-45AE22719974}"/>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404" name="n_3aveValue【一般廃棄物処理施設】&#10;一人当たり有形固定資産（償却資産）額">
          <a:extLst>
            <a:ext uri="{FF2B5EF4-FFF2-40B4-BE49-F238E27FC236}">
              <a16:creationId xmlns:a16="http://schemas.microsoft.com/office/drawing/2014/main" id="{28B73215-E3FF-4EC1-9E28-F2DBC0D1F0D4}"/>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430D849E-E809-426C-8F56-8FE78D896643}"/>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72422</xdr:rowOff>
    </xdr:from>
    <xdr:ext cx="469744" cy="259045"/>
    <xdr:sp macro="" textlink="">
      <xdr:nvSpPr>
        <xdr:cNvPr id="406" name="n_1mainValue【一般廃棄物処理施設】&#10;一人当たり有形固定資産（償却資産）額">
          <a:extLst>
            <a:ext uri="{FF2B5EF4-FFF2-40B4-BE49-F238E27FC236}">
              <a16:creationId xmlns:a16="http://schemas.microsoft.com/office/drawing/2014/main" id="{3FE9FA82-24FD-4B73-80AC-0F9E1648E4CA}"/>
            </a:ext>
          </a:extLst>
        </xdr:cNvPr>
        <xdr:cNvSpPr txBox="1"/>
      </xdr:nvSpPr>
      <xdr:spPr>
        <a:xfrm>
          <a:off x="21075728" y="72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66746</xdr:rowOff>
    </xdr:from>
    <xdr:ext cx="469744" cy="259045"/>
    <xdr:sp macro="" textlink="">
      <xdr:nvSpPr>
        <xdr:cNvPr id="407" name="n_2mainValue【一般廃棄物処理施設】&#10;一人当たり有形固定資産（償却資産）額">
          <a:extLst>
            <a:ext uri="{FF2B5EF4-FFF2-40B4-BE49-F238E27FC236}">
              <a16:creationId xmlns:a16="http://schemas.microsoft.com/office/drawing/2014/main" id="{67C2D5CF-FAC8-4E14-B1C6-581509690E6B}"/>
            </a:ext>
          </a:extLst>
        </xdr:cNvPr>
        <xdr:cNvSpPr txBox="1"/>
      </xdr:nvSpPr>
      <xdr:spPr>
        <a:xfrm>
          <a:off x="20199428" y="726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66780</xdr:rowOff>
    </xdr:from>
    <xdr:ext cx="469744" cy="259045"/>
    <xdr:sp macro="" textlink="">
      <xdr:nvSpPr>
        <xdr:cNvPr id="408" name="n_3mainValue【一般廃棄物処理施設】&#10;一人当たり有形固定資産（償却資産）額">
          <a:extLst>
            <a:ext uri="{FF2B5EF4-FFF2-40B4-BE49-F238E27FC236}">
              <a16:creationId xmlns:a16="http://schemas.microsoft.com/office/drawing/2014/main" id="{6F66D46A-8737-4A8C-ADD5-908A5C35AC49}"/>
            </a:ext>
          </a:extLst>
        </xdr:cNvPr>
        <xdr:cNvSpPr txBox="1"/>
      </xdr:nvSpPr>
      <xdr:spPr>
        <a:xfrm>
          <a:off x="19310428" y="726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66780</xdr:rowOff>
    </xdr:from>
    <xdr:ext cx="469744" cy="259045"/>
    <xdr:sp macro="" textlink="">
      <xdr:nvSpPr>
        <xdr:cNvPr id="409" name="n_4mainValue【一般廃棄物処理施設】&#10;一人当たり有形固定資産（償却資産）額">
          <a:extLst>
            <a:ext uri="{FF2B5EF4-FFF2-40B4-BE49-F238E27FC236}">
              <a16:creationId xmlns:a16="http://schemas.microsoft.com/office/drawing/2014/main" id="{FA5D743F-A4C9-43E7-BD30-3A410FDC2DF5}"/>
            </a:ext>
          </a:extLst>
        </xdr:cNvPr>
        <xdr:cNvSpPr txBox="1"/>
      </xdr:nvSpPr>
      <xdr:spPr>
        <a:xfrm>
          <a:off x="18421428" y="726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39C94DA1-B636-46A8-ACD4-81114F82CA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843783C4-BE6B-4328-8B0E-CEBA5EE807B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E546AEE3-D7A2-4D5D-8724-5056B2367B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C15A0F0E-FAA1-48E2-84A3-7D90035587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4B3E6B8B-B84B-419B-A8CC-6D6B269218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D2AD44F5-DCA1-4999-9A6B-26E3ED191F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402B1083-0C68-4084-BEC0-56C70FBCAF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490C0B59-16A4-440E-BC28-E1E44BB0E2C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3A2C5402-BF22-42FE-A515-6CB74ECC9F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83717611-3893-40D6-89F5-20D178C2C4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8861E2F0-014D-4149-967E-92AC82068F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5A551778-4375-406E-A5BE-42D5B44DAF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1CE397F7-086B-4A38-931A-46165A4D4C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31B72DC6-89DC-4CF2-8846-AAB4842AA8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B15D4459-3200-4E19-B22F-9352EC85F3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1F974A6C-F446-4F47-BD17-DAC0AAA9F44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34BAFFD7-8EB4-48CF-ABD9-618919F841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393D8B26-F158-4C6A-B18B-EC6C78A110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1ACBB3BE-2A7F-4AA4-BF12-E3FBC6C0B3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87928F29-716C-4665-AB07-F5001F12DF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BC366132-7DDD-4277-849F-788284525D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FD87A094-D486-4AD7-9362-05DAD63C8C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1B3B678E-B5C3-4310-B70C-9DED559425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2454CED8-7B92-435C-A5A5-E6BDB851857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3ECC8A11-A01A-4D44-ABA0-28E0AB4512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F19AB191-26A7-42DB-9A37-C140866833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67E01AD7-28C0-47FF-8745-0863D49BF06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5B9C9F29-DAD1-4970-B6CC-2EA8DFF95B6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C9668798-0859-4964-8B15-241F3333A8B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181B04AA-3B8C-438B-BE8C-8B492F7E120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BBB9717B-7502-4314-86BC-DEEC4D47E15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061550B8-9A37-4FFF-8340-D3C11FE04AF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C1C60BE3-267C-43BF-8ACB-3E02F3BDABF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B251AD7C-0518-453A-89E0-1A580A04854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BBE2D654-4676-4CA3-BD4F-8350ACCAE6B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C7EE0C29-6330-4584-8C75-EBE4773ED57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C7666BBB-00EB-487E-9993-12E800DEB60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2F332F4C-044B-430D-AC09-8F3842BC9CB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D9213B03-0373-41C0-9467-2444E501439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B0B15B8B-F4A8-45A9-8C2E-2E182DDC7A2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8EF53822-DD9F-4C81-A393-8E3F579A75F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285691C6-39E0-4198-B512-2F2AE62ABC55}"/>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59905977-6702-4E57-BCF1-54C23972907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9254E156-39E7-4CF6-B19F-37365F27D9B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76A673D5-A036-4006-BD5B-886A2875B4DC}"/>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455" name="直線コネクタ 454">
          <a:extLst>
            <a:ext uri="{FF2B5EF4-FFF2-40B4-BE49-F238E27FC236}">
              <a16:creationId xmlns:a16="http://schemas.microsoft.com/office/drawing/2014/main" id="{E7B088B8-D0AA-4781-8B7E-C5393F5CBC74}"/>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25B1CB1E-5B58-4F50-A658-2796AFDEE0CA}"/>
            </a:ext>
          </a:extLst>
        </xdr:cNvPr>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457" name="フローチャート: 判断 456">
          <a:extLst>
            <a:ext uri="{FF2B5EF4-FFF2-40B4-BE49-F238E27FC236}">
              <a16:creationId xmlns:a16="http://schemas.microsoft.com/office/drawing/2014/main" id="{2FF50AA6-7F4B-4FFA-87BD-8A1F16E43814}"/>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458" name="フローチャート: 判断 457">
          <a:extLst>
            <a:ext uri="{FF2B5EF4-FFF2-40B4-BE49-F238E27FC236}">
              <a16:creationId xmlns:a16="http://schemas.microsoft.com/office/drawing/2014/main" id="{2935B91C-6FD1-43DE-8CA0-D05E4504ED57}"/>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459" name="フローチャート: 判断 458">
          <a:extLst>
            <a:ext uri="{FF2B5EF4-FFF2-40B4-BE49-F238E27FC236}">
              <a16:creationId xmlns:a16="http://schemas.microsoft.com/office/drawing/2014/main" id="{79505738-5AF8-46F7-B8D8-E6EFD550AB29}"/>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460" name="フローチャート: 判断 459">
          <a:extLst>
            <a:ext uri="{FF2B5EF4-FFF2-40B4-BE49-F238E27FC236}">
              <a16:creationId xmlns:a16="http://schemas.microsoft.com/office/drawing/2014/main" id="{73A98DC5-B6EF-426C-B7E9-47E1713FA30F}"/>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461" name="フローチャート: 判断 460">
          <a:extLst>
            <a:ext uri="{FF2B5EF4-FFF2-40B4-BE49-F238E27FC236}">
              <a16:creationId xmlns:a16="http://schemas.microsoft.com/office/drawing/2014/main" id="{B9937ED6-338A-4F64-9D33-09D7EEADC397}"/>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55B6D39E-85C2-4880-88ED-8AA8CBDB0C7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452F459E-E221-49F1-A4D6-AE86935C8AE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80E3370D-3220-49DA-AC33-9AA40D7FF83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4C31264A-8572-4799-838D-0738EF2773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22FFF9C2-4FB8-4134-B7D4-CD8EE93EFAF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34652</xdr:rowOff>
    </xdr:from>
    <xdr:to>
      <xdr:col>85</xdr:col>
      <xdr:colOff>177800</xdr:colOff>
      <xdr:row>84</xdr:row>
      <xdr:rowOff>136252</xdr:rowOff>
    </xdr:to>
    <xdr:sp macro="" textlink="">
      <xdr:nvSpPr>
        <xdr:cNvPr id="467" name="楕円 466">
          <a:extLst>
            <a:ext uri="{FF2B5EF4-FFF2-40B4-BE49-F238E27FC236}">
              <a16:creationId xmlns:a16="http://schemas.microsoft.com/office/drawing/2014/main" id="{D002D834-EDD8-4ED3-A274-02FF31366EF6}"/>
            </a:ext>
          </a:extLst>
        </xdr:cNvPr>
        <xdr:cNvSpPr/>
      </xdr:nvSpPr>
      <xdr:spPr>
        <a:xfrm>
          <a:off x="162687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13079</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5AB4B537-2FF6-4EC0-A169-A38ED02BB0C8}"/>
            </a:ext>
          </a:extLst>
        </xdr:cNvPr>
        <xdr:cNvSpPr txBox="1"/>
      </xdr:nvSpPr>
      <xdr:spPr>
        <a:xfrm>
          <a:off x="16357600"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168548</xdr:rowOff>
    </xdr:from>
    <xdr:to>
      <xdr:col>81</xdr:col>
      <xdr:colOff>101600</xdr:colOff>
      <xdr:row>84</xdr:row>
      <xdr:rowOff>98698</xdr:rowOff>
    </xdr:to>
    <xdr:sp macro="" textlink="">
      <xdr:nvSpPr>
        <xdr:cNvPr id="469" name="楕円 468">
          <a:extLst>
            <a:ext uri="{FF2B5EF4-FFF2-40B4-BE49-F238E27FC236}">
              <a16:creationId xmlns:a16="http://schemas.microsoft.com/office/drawing/2014/main" id="{ABA50751-1D1F-47D2-9222-FE04A3307212}"/>
            </a:ext>
          </a:extLst>
        </xdr:cNvPr>
        <xdr:cNvSpPr/>
      </xdr:nvSpPr>
      <xdr:spPr>
        <a:xfrm>
          <a:off x="15430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47898</xdr:rowOff>
    </xdr:from>
    <xdr:to>
      <xdr:col>85</xdr:col>
      <xdr:colOff>127000</xdr:colOff>
      <xdr:row>84</xdr:row>
      <xdr:rowOff>85452</xdr:rowOff>
    </xdr:to>
    <xdr:cxnSp macro="">
      <xdr:nvCxnSpPr>
        <xdr:cNvPr id="470" name="直線コネクタ 469">
          <a:extLst>
            <a:ext uri="{FF2B5EF4-FFF2-40B4-BE49-F238E27FC236}">
              <a16:creationId xmlns:a16="http://schemas.microsoft.com/office/drawing/2014/main" id="{AE205121-F897-4C5A-BCCE-DBA323280AEA}"/>
            </a:ext>
          </a:extLst>
        </xdr:cNvPr>
        <xdr:cNvCxnSpPr/>
      </xdr:nvCxnSpPr>
      <xdr:spPr>
        <a:xfrm>
          <a:off x="15481300" y="144496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471" name="楕円 470">
          <a:extLst>
            <a:ext uri="{FF2B5EF4-FFF2-40B4-BE49-F238E27FC236}">
              <a16:creationId xmlns:a16="http://schemas.microsoft.com/office/drawing/2014/main" id="{8378D135-41CA-415C-975F-E166348D40E6}"/>
            </a:ext>
          </a:extLst>
        </xdr:cNvPr>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15239</xdr:rowOff>
    </xdr:from>
    <xdr:to>
      <xdr:col>81</xdr:col>
      <xdr:colOff>50800</xdr:colOff>
      <xdr:row>84</xdr:row>
      <xdr:rowOff>47898</xdr:rowOff>
    </xdr:to>
    <xdr:cxnSp macro="">
      <xdr:nvCxnSpPr>
        <xdr:cNvPr id="472" name="直線コネクタ 471">
          <a:extLst>
            <a:ext uri="{FF2B5EF4-FFF2-40B4-BE49-F238E27FC236}">
              <a16:creationId xmlns:a16="http://schemas.microsoft.com/office/drawing/2014/main" id="{C2C89249-45D6-4084-984D-D7889E76845E}"/>
            </a:ext>
          </a:extLst>
        </xdr:cNvPr>
        <xdr:cNvCxnSpPr/>
      </xdr:nvCxnSpPr>
      <xdr:spPr>
        <a:xfrm>
          <a:off x="14592300" y="144170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116295</xdr:rowOff>
    </xdr:from>
    <xdr:to>
      <xdr:col>72</xdr:col>
      <xdr:colOff>38100</xdr:colOff>
      <xdr:row>84</xdr:row>
      <xdr:rowOff>46445</xdr:rowOff>
    </xdr:to>
    <xdr:sp macro="" textlink="">
      <xdr:nvSpPr>
        <xdr:cNvPr id="473" name="楕円 472">
          <a:extLst>
            <a:ext uri="{FF2B5EF4-FFF2-40B4-BE49-F238E27FC236}">
              <a16:creationId xmlns:a16="http://schemas.microsoft.com/office/drawing/2014/main" id="{A20464F5-3816-41B6-8E4F-DBA96A781179}"/>
            </a:ext>
          </a:extLst>
        </xdr:cNvPr>
        <xdr:cNvSpPr/>
      </xdr:nvSpPr>
      <xdr:spPr>
        <a:xfrm>
          <a:off x="13652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167095</xdr:rowOff>
    </xdr:from>
    <xdr:to>
      <xdr:col>76</xdr:col>
      <xdr:colOff>114300</xdr:colOff>
      <xdr:row>84</xdr:row>
      <xdr:rowOff>15239</xdr:rowOff>
    </xdr:to>
    <xdr:cxnSp macro="">
      <xdr:nvCxnSpPr>
        <xdr:cNvPr id="474" name="直線コネクタ 473">
          <a:extLst>
            <a:ext uri="{FF2B5EF4-FFF2-40B4-BE49-F238E27FC236}">
              <a16:creationId xmlns:a16="http://schemas.microsoft.com/office/drawing/2014/main" id="{37639000-264A-45EF-90F1-E70F28BE46DD}"/>
            </a:ext>
          </a:extLst>
        </xdr:cNvPr>
        <xdr:cNvCxnSpPr/>
      </xdr:nvCxnSpPr>
      <xdr:spPr>
        <a:xfrm>
          <a:off x="13703300" y="143974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86905</xdr:rowOff>
    </xdr:from>
    <xdr:to>
      <xdr:col>67</xdr:col>
      <xdr:colOff>101600</xdr:colOff>
      <xdr:row>84</xdr:row>
      <xdr:rowOff>17055</xdr:rowOff>
    </xdr:to>
    <xdr:sp macro="" textlink="">
      <xdr:nvSpPr>
        <xdr:cNvPr id="475" name="楕円 474">
          <a:extLst>
            <a:ext uri="{FF2B5EF4-FFF2-40B4-BE49-F238E27FC236}">
              <a16:creationId xmlns:a16="http://schemas.microsoft.com/office/drawing/2014/main" id="{08AA289F-3548-4200-84E3-69FEFD5C7F92}"/>
            </a:ext>
          </a:extLst>
        </xdr:cNvPr>
        <xdr:cNvSpPr/>
      </xdr:nvSpPr>
      <xdr:spPr>
        <a:xfrm>
          <a:off x="12763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137705</xdr:rowOff>
    </xdr:from>
    <xdr:to>
      <xdr:col>71</xdr:col>
      <xdr:colOff>177800</xdr:colOff>
      <xdr:row>83</xdr:row>
      <xdr:rowOff>167095</xdr:rowOff>
    </xdr:to>
    <xdr:cxnSp macro="">
      <xdr:nvCxnSpPr>
        <xdr:cNvPr id="476" name="直線コネクタ 475">
          <a:extLst>
            <a:ext uri="{FF2B5EF4-FFF2-40B4-BE49-F238E27FC236}">
              <a16:creationId xmlns:a16="http://schemas.microsoft.com/office/drawing/2014/main" id="{A5C6041E-9E57-4691-8588-0D54BF15CEE6}"/>
            </a:ext>
          </a:extLst>
        </xdr:cNvPr>
        <xdr:cNvCxnSpPr/>
      </xdr:nvCxnSpPr>
      <xdr:spPr>
        <a:xfrm>
          <a:off x="12814300" y="143680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477" name="n_1aveValue【消防施設】&#10;有形固定資産減価償却率">
          <a:extLst>
            <a:ext uri="{FF2B5EF4-FFF2-40B4-BE49-F238E27FC236}">
              <a16:creationId xmlns:a16="http://schemas.microsoft.com/office/drawing/2014/main" id="{D5CD80A3-78DE-4746-BA52-FA3502B0D8D9}"/>
            </a:ext>
          </a:extLst>
        </xdr:cNvPr>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478" name="n_2aveValue【消防施設】&#10;有形固定資産減価償却率">
          <a:extLst>
            <a:ext uri="{FF2B5EF4-FFF2-40B4-BE49-F238E27FC236}">
              <a16:creationId xmlns:a16="http://schemas.microsoft.com/office/drawing/2014/main" id="{208DFB0E-7F33-4C23-95DE-86F6A8C641F9}"/>
            </a:ext>
          </a:extLst>
        </xdr:cNvPr>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479" name="n_3aveValue【消防施設】&#10;有形固定資産減価償却率">
          <a:extLst>
            <a:ext uri="{FF2B5EF4-FFF2-40B4-BE49-F238E27FC236}">
              <a16:creationId xmlns:a16="http://schemas.microsoft.com/office/drawing/2014/main" id="{E36D77D6-BDBC-4752-8F4B-2B1A7BB6FB2D}"/>
            </a:ext>
          </a:extLst>
        </xdr:cNvPr>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480" name="n_4aveValue【消防施設】&#10;有形固定資産減価償却率">
          <a:extLst>
            <a:ext uri="{FF2B5EF4-FFF2-40B4-BE49-F238E27FC236}">
              <a16:creationId xmlns:a16="http://schemas.microsoft.com/office/drawing/2014/main" id="{B4AE36B3-E834-4993-8142-1E89930BB4F8}"/>
            </a:ext>
          </a:extLst>
        </xdr:cNvPr>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89825</xdr:rowOff>
    </xdr:from>
    <xdr:ext cx="405111" cy="259045"/>
    <xdr:sp macro="" textlink="">
      <xdr:nvSpPr>
        <xdr:cNvPr id="481" name="n_1mainValue【消防施設】&#10;有形固定資産減価償却率">
          <a:extLst>
            <a:ext uri="{FF2B5EF4-FFF2-40B4-BE49-F238E27FC236}">
              <a16:creationId xmlns:a16="http://schemas.microsoft.com/office/drawing/2014/main" id="{68CC4011-8E74-4BD6-9902-13463948AEAB}"/>
            </a:ext>
          </a:extLst>
        </xdr:cNvPr>
        <xdr:cNvSpPr txBox="1"/>
      </xdr:nvSpPr>
      <xdr:spPr>
        <a:xfrm>
          <a:off x="15266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482" name="n_2mainValue【消防施設】&#10;有形固定資産減価償却率">
          <a:extLst>
            <a:ext uri="{FF2B5EF4-FFF2-40B4-BE49-F238E27FC236}">
              <a16:creationId xmlns:a16="http://schemas.microsoft.com/office/drawing/2014/main" id="{8523CFFE-1F25-4A53-B586-2023BE4090DD}"/>
            </a:ext>
          </a:extLst>
        </xdr:cNvPr>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37572</xdr:rowOff>
    </xdr:from>
    <xdr:ext cx="405111" cy="259045"/>
    <xdr:sp macro="" textlink="">
      <xdr:nvSpPr>
        <xdr:cNvPr id="483" name="n_3mainValue【消防施設】&#10;有形固定資産減価償却率">
          <a:extLst>
            <a:ext uri="{FF2B5EF4-FFF2-40B4-BE49-F238E27FC236}">
              <a16:creationId xmlns:a16="http://schemas.microsoft.com/office/drawing/2014/main" id="{1FB26B27-A402-4CE1-BDC8-8F808C124F8B}"/>
            </a:ext>
          </a:extLst>
        </xdr:cNvPr>
        <xdr:cNvSpPr txBox="1"/>
      </xdr:nvSpPr>
      <xdr:spPr>
        <a:xfrm>
          <a:off x="13500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8182</xdr:rowOff>
    </xdr:from>
    <xdr:ext cx="405111" cy="259045"/>
    <xdr:sp macro="" textlink="">
      <xdr:nvSpPr>
        <xdr:cNvPr id="484" name="n_4mainValue【消防施設】&#10;有形固定資産減価償却率">
          <a:extLst>
            <a:ext uri="{FF2B5EF4-FFF2-40B4-BE49-F238E27FC236}">
              <a16:creationId xmlns:a16="http://schemas.microsoft.com/office/drawing/2014/main" id="{17ECFD11-EDCD-420E-89CD-7E7B0FCF641C}"/>
            </a:ext>
          </a:extLst>
        </xdr:cNvPr>
        <xdr:cNvSpPr txBox="1"/>
      </xdr:nvSpPr>
      <xdr:spPr>
        <a:xfrm>
          <a:off x="12611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855F0EE-88D3-4D16-8387-68C98A0A04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AE09218B-D7B4-413B-963A-197C65504D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B362758-B22B-488F-83AD-ED80F6F31FE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343ED81B-D806-4D5A-9F9F-5291B7BEFF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C7619602-0D87-470C-8927-70CAAD6675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1FA4BF92-5595-4082-883C-0DB514DE4C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23AD3E88-5DD4-4EFE-B3C1-DB7D27F0A71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59FCF8FA-44CA-4745-A00F-F3BCE601D6E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9DDF74B2-4538-416C-9805-37061715977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B0A7C9DC-C171-423F-B605-58EC58419CF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D5C865FF-70A8-4DFE-8554-448E70D68CB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DE01C3F4-5E00-42A8-86EB-948E6479D86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1FD7CC33-5CE2-4B00-A5D0-2CE7F2143DD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E5A3667A-6A1B-47F2-86D6-4F9CB6A1155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8568A81D-CC76-416F-B519-F04757D8323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4DBD68CC-40E2-4E31-B7AE-7CD5C991309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57136752-68FF-4E50-902A-CEFDC3F678E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D7DF145A-2BCE-4AAC-9527-5DD96EBC866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BA385B69-3E79-4ED7-9CC9-93D211DDF99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D01C5F17-5AD5-44F2-A58E-9CF6D1118D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726983A8-FD36-4CAF-9DC4-6F2894C28FD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506" name="直線コネクタ 505">
          <a:extLst>
            <a:ext uri="{FF2B5EF4-FFF2-40B4-BE49-F238E27FC236}">
              <a16:creationId xmlns:a16="http://schemas.microsoft.com/office/drawing/2014/main" id="{14AE23A3-B97A-471A-862B-26B4861DD246}"/>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07" name="【消防施設】&#10;一人当たり面積最小値テキスト">
          <a:extLst>
            <a:ext uri="{FF2B5EF4-FFF2-40B4-BE49-F238E27FC236}">
              <a16:creationId xmlns:a16="http://schemas.microsoft.com/office/drawing/2014/main" id="{37E941E9-E9A1-4C88-BF03-2C4715EB3BB5}"/>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08" name="直線コネクタ 507">
          <a:extLst>
            <a:ext uri="{FF2B5EF4-FFF2-40B4-BE49-F238E27FC236}">
              <a16:creationId xmlns:a16="http://schemas.microsoft.com/office/drawing/2014/main" id="{A225CA23-BB69-4AF7-B2AC-6212058A0382}"/>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509" name="【消防施設】&#10;一人当たり面積最大値テキスト">
          <a:extLst>
            <a:ext uri="{FF2B5EF4-FFF2-40B4-BE49-F238E27FC236}">
              <a16:creationId xmlns:a16="http://schemas.microsoft.com/office/drawing/2014/main" id="{E47282F8-5891-41FA-9EC4-A1635B65C943}"/>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510" name="直線コネクタ 509">
          <a:extLst>
            <a:ext uri="{FF2B5EF4-FFF2-40B4-BE49-F238E27FC236}">
              <a16:creationId xmlns:a16="http://schemas.microsoft.com/office/drawing/2014/main" id="{8F647AE6-D709-42D6-B6CF-C060553E71EA}"/>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511" name="【消防施設】&#10;一人当たり面積平均値テキスト">
          <a:extLst>
            <a:ext uri="{FF2B5EF4-FFF2-40B4-BE49-F238E27FC236}">
              <a16:creationId xmlns:a16="http://schemas.microsoft.com/office/drawing/2014/main" id="{B8776B4E-F708-4217-81CE-A900DFAB238C}"/>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12" name="フローチャート: 判断 511">
          <a:extLst>
            <a:ext uri="{FF2B5EF4-FFF2-40B4-BE49-F238E27FC236}">
              <a16:creationId xmlns:a16="http://schemas.microsoft.com/office/drawing/2014/main" id="{5F20EFB2-A1A2-4BC6-8F40-57CEDD119F28}"/>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13" name="フローチャート: 判断 512">
          <a:extLst>
            <a:ext uri="{FF2B5EF4-FFF2-40B4-BE49-F238E27FC236}">
              <a16:creationId xmlns:a16="http://schemas.microsoft.com/office/drawing/2014/main" id="{0A41AC44-8317-46C7-B9EF-3B9189C6C0CB}"/>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514" name="フローチャート: 判断 513">
          <a:extLst>
            <a:ext uri="{FF2B5EF4-FFF2-40B4-BE49-F238E27FC236}">
              <a16:creationId xmlns:a16="http://schemas.microsoft.com/office/drawing/2014/main" id="{ECEC0E54-1566-4B78-95FE-045B6A63D299}"/>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515" name="フローチャート: 判断 514">
          <a:extLst>
            <a:ext uri="{FF2B5EF4-FFF2-40B4-BE49-F238E27FC236}">
              <a16:creationId xmlns:a16="http://schemas.microsoft.com/office/drawing/2014/main" id="{9EBF2AFE-55EC-4182-812F-80FA0F5E61EA}"/>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516" name="フローチャート: 判断 515">
          <a:extLst>
            <a:ext uri="{FF2B5EF4-FFF2-40B4-BE49-F238E27FC236}">
              <a16:creationId xmlns:a16="http://schemas.microsoft.com/office/drawing/2014/main" id="{4D6F033D-B0B5-41F3-BAD2-6A74AAF82FE1}"/>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98E80C0-B723-4447-B33E-1F976B7A18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782B9B58-CBA6-461C-AC9D-D496C35121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F192B20-407A-45BF-8E26-A98B7057B0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E1B592E2-C2A9-4C9E-867F-D4989D36DD5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575740A4-2234-48A3-ABCD-C2E05B72020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522" name="楕円 521">
          <a:extLst>
            <a:ext uri="{FF2B5EF4-FFF2-40B4-BE49-F238E27FC236}">
              <a16:creationId xmlns:a16="http://schemas.microsoft.com/office/drawing/2014/main" id="{A292DB7F-95FC-4C6A-87A1-E05F585D5A6F}"/>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523" name="【消防施設】&#10;一人当たり面積該当値テキスト">
          <a:extLst>
            <a:ext uri="{FF2B5EF4-FFF2-40B4-BE49-F238E27FC236}">
              <a16:creationId xmlns:a16="http://schemas.microsoft.com/office/drawing/2014/main" id="{177B7C32-B3A2-4A36-89B5-D7F5E1EFA187}"/>
            </a:ext>
          </a:extLst>
        </xdr:cNvPr>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524" name="楕円 523">
          <a:extLst>
            <a:ext uri="{FF2B5EF4-FFF2-40B4-BE49-F238E27FC236}">
              <a16:creationId xmlns:a16="http://schemas.microsoft.com/office/drawing/2014/main" id="{30DDD2E0-06FE-4B29-B87B-9D6BAB54A64D}"/>
            </a:ext>
          </a:extLst>
        </xdr:cNvPr>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3811</xdr:rowOff>
    </xdr:to>
    <xdr:cxnSp macro="">
      <xdr:nvCxnSpPr>
        <xdr:cNvPr id="525" name="直線コネクタ 524">
          <a:extLst>
            <a:ext uri="{FF2B5EF4-FFF2-40B4-BE49-F238E27FC236}">
              <a16:creationId xmlns:a16="http://schemas.microsoft.com/office/drawing/2014/main" id="{2C5FA325-42C6-45E4-B659-A45DC1D65FD6}"/>
            </a:ext>
          </a:extLst>
        </xdr:cNvPr>
        <xdr:cNvCxnSpPr/>
      </xdr:nvCxnSpPr>
      <xdr:spPr>
        <a:xfrm>
          <a:off x="21323300" y="14572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526" name="楕円 525">
          <a:extLst>
            <a:ext uri="{FF2B5EF4-FFF2-40B4-BE49-F238E27FC236}">
              <a16:creationId xmlns:a16="http://schemas.microsoft.com/office/drawing/2014/main" id="{C85EBCD1-CF4D-437D-B22E-9260BBFC662A}"/>
            </a:ext>
          </a:extLst>
        </xdr:cNvPr>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12954</xdr:rowOff>
    </xdr:to>
    <xdr:cxnSp macro="">
      <xdr:nvCxnSpPr>
        <xdr:cNvPr id="527" name="直線コネクタ 526">
          <a:extLst>
            <a:ext uri="{FF2B5EF4-FFF2-40B4-BE49-F238E27FC236}">
              <a16:creationId xmlns:a16="http://schemas.microsoft.com/office/drawing/2014/main" id="{BECBB06C-973B-46FA-8DAF-FF2955BB866C}"/>
            </a:ext>
          </a:extLst>
        </xdr:cNvPr>
        <xdr:cNvCxnSpPr/>
      </xdr:nvCxnSpPr>
      <xdr:spPr>
        <a:xfrm flipV="1">
          <a:off x="20434300" y="14572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528" name="楕円 527">
          <a:extLst>
            <a:ext uri="{FF2B5EF4-FFF2-40B4-BE49-F238E27FC236}">
              <a16:creationId xmlns:a16="http://schemas.microsoft.com/office/drawing/2014/main" id="{E7CFEABD-7465-4B45-B84C-3CFEF174BC47}"/>
            </a:ext>
          </a:extLst>
        </xdr:cNvPr>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12954</xdr:rowOff>
    </xdr:to>
    <xdr:cxnSp macro="">
      <xdr:nvCxnSpPr>
        <xdr:cNvPr id="529" name="直線コネクタ 528">
          <a:extLst>
            <a:ext uri="{FF2B5EF4-FFF2-40B4-BE49-F238E27FC236}">
              <a16:creationId xmlns:a16="http://schemas.microsoft.com/office/drawing/2014/main" id="{AD2CE265-6F97-4B62-829F-9B5BECD66D5B}"/>
            </a:ext>
          </a:extLst>
        </xdr:cNvPr>
        <xdr:cNvCxnSpPr/>
      </xdr:nvCxnSpPr>
      <xdr:spPr>
        <a:xfrm>
          <a:off x="19545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530" name="楕円 529">
          <a:extLst>
            <a:ext uri="{FF2B5EF4-FFF2-40B4-BE49-F238E27FC236}">
              <a16:creationId xmlns:a16="http://schemas.microsoft.com/office/drawing/2014/main" id="{CAA9854F-E594-4667-9584-03106B9BB115}"/>
            </a:ext>
          </a:extLst>
        </xdr:cNvPr>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35813</xdr:rowOff>
    </xdr:to>
    <xdr:cxnSp macro="">
      <xdr:nvCxnSpPr>
        <xdr:cNvPr id="531" name="直線コネクタ 530">
          <a:extLst>
            <a:ext uri="{FF2B5EF4-FFF2-40B4-BE49-F238E27FC236}">
              <a16:creationId xmlns:a16="http://schemas.microsoft.com/office/drawing/2014/main" id="{06B3183B-73FA-483F-B126-661418AAE49B}"/>
            </a:ext>
          </a:extLst>
        </xdr:cNvPr>
        <xdr:cNvCxnSpPr/>
      </xdr:nvCxnSpPr>
      <xdr:spPr>
        <a:xfrm flipV="1">
          <a:off x="18656300" y="14586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32" name="n_1aveValue【消防施設】&#10;一人当たり面積">
          <a:extLst>
            <a:ext uri="{FF2B5EF4-FFF2-40B4-BE49-F238E27FC236}">
              <a16:creationId xmlns:a16="http://schemas.microsoft.com/office/drawing/2014/main" id="{F1F704BA-75EB-4563-95E9-FED1AA3F2D9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533" name="n_2aveValue【消防施設】&#10;一人当たり面積">
          <a:extLst>
            <a:ext uri="{FF2B5EF4-FFF2-40B4-BE49-F238E27FC236}">
              <a16:creationId xmlns:a16="http://schemas.microsoft.com/office/drawing/2014/main" id="{6CD2B320-3211-4E42-B430-FA0F4E55A856}"/>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534" name="n_3aveValue【消防施設】&#10;一人当たり面積">
          <a:extLst>
            <a:ext uri="{FF2B5EF4-FFF2-40B4-BE49-F238E27FC236}">
              <a16:creationId xmlns:a16="http://schemas.microsoft.com/office/drawing/2014/main" id="{E826A26C-8948-4685-B5FC-53632B0C6937}"/>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535" name="n_4aveValue【消防施設】&#10;一人当たり面積">
          <a:extLst>
            <a:ext uri="{FF2B5EF4-FFF2-40B4-BE49-F238E27FC236}">
              <a16:creationId xmlns:a16="http://schemas.microsoft.com/office/drawing/2014/main" id="{5FCE8BD5-562C-477B-8584-9B70153F37EC}"/>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41164</xdr:rowOff>
    </xdr:from>
    <xdr:ext cx="469744" cy="259045"/>
    <xdr:sp macro="" textlink="">
      <xdr:nvSpPr>
        <xdr:cNvPr id="536" name="n_1mainValue【消防施設】&#10;一人当たり面積">
          <a:extLst>
            <a:ext uri="{FF2B5EF4-FFF2-40B4-BE49-F238E27FC236}">
              <a16:creationId xmlns:a16="http://schemas.microsoft.com/office/drawing/2014/main" id="{9C382AB9-B1F8-4399-9F8D-FF55D95A4AE8}"/>
            </a:ext>
          </a:extLst>
        </xdr:cNvPr>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537" name="n_2mainValue【消防施設】&#10;一人当たり面積">
          <a:extLst>
            <a:ext uri="{FF2B5EF4-FFF2-40B4-BE49-F238E27FC236}">
              <a16:creationId xmlns:a16="http://schemas.microsoft.com/office/drawing/2014/main" id="{DF54999B-AE46-441B-A49D-BFBA927E2E17}"/>
            </a:ext>
          </a:extLst>
        </xdr:cNvPr>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538" name="n_3mainValue【消防施設】&#10;一人当たり面積">
          <a:extLst>
            <a:ext uri="{FF2B5EF4-FFF2-40B4-BE49-F238E27FC236}">
              <a16:creationId xmlns:a16="http://schemas.microsoft.com/office/drawing/2014/main" id="{5D419927-F49C-4EB4-A2B4-ED4A0C5ADB9E}"/>
            </a:ext>
          </a:extLst>
        </xdr:cNvPr>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539" name="n_4mainValue【消防施設】&#10;一人当たり面積">
          <a:extLst>
            <a:ext uri="{FF2B5EF4-FFF2-40B4-BE49-F238E27FC236}">
              <a16:creationId xmlns:a16="http://schemas.microsoft.com/office/drawing/2014/main" id="{3460683A-B603-4486-B618-A2FBA182144A}"/>
            </a:ext>
          </a:extLst>
        </xdr:cNvPr>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295E91B2-6996-4FEB-B2D1-A3B522DAE47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A4FE2F6D-5B83-415E-BB88-AF977A2BD6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4EBA6974-6446-438A-AB86-570215C0D6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8936CD6D-EED9-4384-BABD-F76C90D6B2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E3D71392-4DF1-46FA-AC74-3C45E079D1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EEAF5836-AA1F-447D-BC3C-41D68B3C68E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219DFA51-843A-408C-8D9E-D37A35913E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D9ABA2FA-5E7B-427A-B5DF-381D5B79C36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4247FB46-F81F-4CF7-959B-ECF7D5CA0A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AD5DE569-CFF4-4BF3-99EB-E245B3ECF6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52B4AEED-7C9B-459C-A9CB-EA2EA6575E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9B920275-83A4-48F0-BBB7-334D282714F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573C6886-0F6D-459F-B495-4BC4EE3D5C2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60AC4C93-8F1C-4E42-B07F-18B8E86C52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5236D643-25F1-49F7-9D79-4557ABCA1EA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506DDF88-D226-4D4F-8673-1DF7EEDF065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E5FE92F6-63B6-4E99-B5AE-E2EE782161F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C843FC3F-C892-42DC-AFB0-A5951252795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F570457E-6BDA-4A3F-BFF7-A83C44483D9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B654A113-CC78-4211-B61D-E23EBFDBF98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8FE5BB69-CC9E-406E-B118-C67BBA0D8CB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EF9246E8-DB75-47B1-BCF8-F878F699FEB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52FC084E-2F1E-4C74-941E-72108F45B5A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83AE63E6-9093-4A4A-8495-DC981E318B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CD7EC504-8978-4BF0-9D4F-4248BC31AC2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565" name="直線コネクタ 564">
          <a:extLst>
            <a:ext uri="{FF2B5EF4-FFF2-40B4-BE49-F238E27FC236}">
              <a16:creationId xmlns:a16="http://schemas.microsoft.com/office/drawing/2014/main" id="{92A02D0C-1607-4555-A2D7-4CA6C1F74143}"/>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566" name="【庁舎】&#10;有形固定資産減価償却率最小値テキスト">
          <a:extLst>
            <a:ext uri="{FF2B5EF4-FFF2-40B4-BE49-F238E27FC236}">
              <a16:creationId xmlns:a16="http://schemas.microsoft.com/office/drawing/2014/main" id="{DF2AEF32-3816-463B-A562-464752343D3D}"/>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567" name="直線コネクタ 566">
          <a:extLst>
            <a:ext uri="{FF2B5EF4-FFF2-40B4-BE49-F238E27FC236}">
              <a16:creationId xmlns:a16="http://schemas.microsoft.com/office/drawing/2014/main" id="{000D13D7-021B-43F4-A9FF-470C938D1FEB}"/>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568" name="【庁舎】&#10;有形固定資産減価償却率最大値テキスト">
          <a:extLst>
            <a:ext uri="{FF2B5EF4-FFF2-40B4-BE49-F238E27FC236}">
              <a16:creationId xmlns:a16="http://schemas.microsoft.com/office/drawing/2014/main" id="{531465E9-6326-451D-82D4-04585C4F5CB1}"/>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569" name="直線コネクタ 568">
          <a:extLst>
            <a:ext uri="{FF2B5EF4-FFF2-40B4-BE49-F238E27FC236}">
              <a16:creationId xmlns:a16="http://schemas.microsoft.com/office/drawing/2014/main" id="{E49F43A5-877A-4B73-A01F-F9AD8ADA23A7}"/>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570" name="【庁舎】&#10;有形固定資産減価償却率平均値テキスト">
          <a:extLst>
            <a:ext uri="{FF2B5EF4-FFF2-40B4-BE49-F238E27FC236}">
              <a16:creationId xmlns:a16="http://schemas.microsoft.com/office/drawing/2014/main" id="{6985661D-07E5-4E31-8977-455B7CC18DBD}"/>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571" name="フローチャート: 判断 570">
          <a:extLst>
            <a:ext uri="{FF2B5EF4-FFF2-40B4-BE49-F238E27FC236}">
              <a16:creationId xmlns:a16="http://schemas.microsoft.com/office/drawing/2014/main" id="{2E4AF2A3-4C4A-4C17-A062-B50DA69A07E3}"/>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572" name="フローチャート: 判断 571">
          <a:extLst>
            <a:ext uri="{FF2B5EF4-FFF2-40B4-BE49-F238E27FC236}">
              <a16:creationId xmlns:a16="http://schemas.microsoft.com/office/drawing/2014/main" id="{E3A48B74-ABCE-4E7D-BADA-A6A7AE274C73}"/>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573" name="フローチャート: 判断 572">
          <a:extLst>
            <a:ext uri="{FF2B5EF4-FFF2-40B4-BE49-F238E27FC236}">
              <a16:creationId xmlns:a16="http://schemas.microsoft.com/office/drawing/2014/main" id="{69E96A70-202A-4035-B0CF-77C8BC6F6E62}"/>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574" name="フローチャート: 判断 573">
          <a:extLst>
            <a:ext uri="{FF2B5EF4-FFF2-40B4-BE49-F238E27FC236}">
              <a16:creationId xmlns:a16="http://schemas.microsoft.com/office/drawing/2014/main" id="{AFD0D8B3-0F2C-4AC5-B919-43FC47CA9D88}"/>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575" name="フローチャート: 判断 574">
          <a:extLst>
            <a:ext uri="{FF2B5EF4-FFF2-40B4-BE49-F238E27FC236}">
              <a16:creationId xmlns:a16="http://schemas.microsoft.com/office/drawing/2014/main" id="{61FCDA18-CD3A-492C-9AEB-3EC2A860BB88}"/>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7111EEC6-CC97-49DC-A9E7-CF6940F7B2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332C9BD-3565-4158-BAA6-324FE3EF5F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42EB7D9-4826-4BFF-8FA3-F1484BAC70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5752A912-0EF1-4187-9F4B-58C9610F093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16768AA6-2053-4271-A679-59118C585A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49893</xdr:rowOff>
    </xdr:from>
    <xdr:to>
      <xdr:col>85</xdr:col>
      <xdr:colOff>177800</xdr:colOff>
      <xdr:row>103</xdr:row>
      <xdr:rowOff>151493</xdr:rowOff>
    </xdr:to>
    <xdr:sp macro="" textlink="">
      <xdr:nvSpPr>
        <xdr:cNvPr id="581" name="楕円 580">
          <a:extLst>
            <a:ext uri="{FF2B5EF4-FFF2-40B4-BE49-F238E27FC236}">
              <a16:creationId xmlns:a16="http://schemas.microsoft.com/office/drawing/2014/main" id="{E1762574-9EBB-47EB-B736-07E4E356AA35}"/>
            </a:ext>
          </a:extLst>
        </xdr:cNvPr>
        <xdr:cNvSpPr/>
      </xdr:nvSpPr>
      <xdr:spPr>
        <a:xfrm>
          <a:off x="16268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72770</xdr:rowOff>
    </xdr:from>
    <xdr:ext cx="405111" cy="259045"/>
    <xdr:sp macro="" textlink="">
      <xdr:nvSpPr>
        <xdr:cNvPr id="582" name="【庁舎】&#10;有形固定資産減価償却率該当値テキスト">
          <a:extLst>
            <a:ext uri="{FF2B5EF4-FFF2-40B4-BE49-F238E27FC236}">
              <a16:creationId xmlns:a16="http://schemas.microsoft.com/office/drawing/2014/main" id="{AACD1193-B788-4EF4-9EA3-0402363FD1C5}"/>
            </a:ext>
          </a:extLst>
        </xdr:cNvPr>
        <xdr:cNvSpPr txBox="1"/>
      </xdr:nvSpPr>
      <xdr:spPr>
        <a:xfrm>
          <a:off x="16357600" y="1756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583" name="楕円 582">
          <a:extLst>
            <a:ext uri="{FF2B5EF4-FFF2-40B4-BE49-F238E27FC236}">
              <a16:creationId xmlns:a16="http://schemas.microsoft.com/office/drawing/2014/main" id="{1210524D-F03A-45F5-9481-CDDEFF98B287}"/>
            </a:ext>
          </a:extLst>
        </xdr:cNvPr>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68036</xdr:rowOff>
    </xdr:from>
    <xdr:to>
      <xdr:col>85</xdr:col>
      <xdr:colOff>127000</xdr:colOff>
      <xdr:row>103</xdr:row>
      <xdr:rowOff>100693</xdr:rowOff>
    </xdr:to>
    <xdr:cxnSp macro="">
      <xdr:nvCxnSpPr>
        <xdr:cNvPr id="584" name="直線コネクタ 583">
          <a:extLst>
            <a:ext uri="{FF2B5EF4-FFF2-40B4-BE49-F238E27FC236}">
              <a16:creationId xmlns:a16="http://schemas.microsoft.com/office/drawing/2014/main" id="{BD694A32-25FE-4F71-9FA0-A4CD3352FB46}"/>
            </a:ext>
          </a:extLst>
        </xdr:cNvPr>
        <xdr:cNvCxnSpPr/>
      </xdr:nvCxnSpPr>
      <xdr:spPr>
        <a:xfrm>
          <a:off x="15481300" y="17727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585" name="楕円 584">
          <a:extLst>
            <a:ext uri="{FF2B5EF4-FFF2-40B4-BE49-F238E27FC236}">
              <a16:creationId xmlns:a16="http://schemas.microsoft.com/office/drawing/2014/main" id="{6690E1C6-BD86-4D80-8F04-C6F6AA709092}"/>
            </a:ext>
          </a:extLst>
        </xdr:cNvPr>
        <xdr:cNvSpPr/>
      </xdr:nvSpPr>
      <xdr:spPr>
        <a:xfrm>
          <a:off x="14541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35379</xdr:rowOff>
    </xdr:from>
    <xdr:to>
      <xdr:col>81</xdr:col>
      <xdr:colOff>50800</xdr:colOff>
      <xdr:row>103</xdr:row>
      <xdr:rowOff>68036</xdr:rowOff>
    </xdr:to>
    <xdr:cxnSp macro="">
      <xdr:nvCxnSpPr>
        <xdr:cNvPr id="586" name="直線コネクタ 585">
          <a:extLst>
            <a:ext uri="{FF2B5EF4-FFF2-40B4-BE49-F238E27FC236}">
              <a16:creationId xmlns:a16="http://schemas.microsoft.com/office/drawing/2014/main" id="{E1B429EF-300A-4D08-A276-6345682AA072}"/>
            </a:ext>
          </a:extLst>
        </xdr:cNvPr>
        <xdr:cNvCxnSpPr/>
      </xdr:nvCxnSpPr>
      <xdr:spPr>
        <a:xfrm>
          <a:off x="14592300" y="17694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123371</xdr:rowOff>
    </xdr:from>
    <xdr:to>
      <xdr:col>72</xdr:col>
      <xdr:colOff>38100</xdr:colOff>
      <xdr:row>103</xdr:row>
      <xdr:rowOff>53521</xdr:rowOff>
    </xdr:to>
    <xdr:sp macro="" textlink="">
      <xdr:nvSpPr>
        <xdr:cNvPr id="587" name="楕円 586">
          <a:extLst>
            <a:ext uri="{FF2B5EF4-FFF2-40B4-BE49-F238E27FC236}">
              <a16:creationId xmlns:a16="http://schemas.microsoft.com/office/drawing/2014/main" id="{E630AE37-9F77-4BDB-A8E3-E7D453771A2E}"/>
            </a:ext>
          </a:extLst>
        </xdr:cNvPr>
        <xdr:cNvSpPr/>
      </xdr:nvSpPr>
      <xdr:spPr>
        <a:xfrm>
          <a:off x="13652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xdr:rowOff>
    </xdr:from>
    <xdr:to>
      <xdr:col>76</xdr:col>
      <xdr:colOff>114300</xdr:colOff>
      <xdr:row>103</xdr:row>
      <xdr:rowOff>35379</xdr:rowOff>
    </xdr:to>
    <xdr:cxnSp macro="">
      <xdr:nvCxnSpPr>
        <xdr:cNvPr id="588" name="直線コネクタ 587">
          <a:extLst>
            <a:ext uri="{FF2B5EF4-FFF2-40B4-BE49-F238E27FC236}">
              <a16:creationId xmlns:a16="http://schemas.microsoft.com/office/drawing/2014/main" id="{FBA43F5B-65B6-4F47-B66E-FFFDC902FEE2}"/>
            </a:ext>
          </a:extLst>
        </xdr:cNvPr>
        <xdr:cNvCxnSpPr/>
      </xdr:nvCxnSpPr>
      <xdr:spPr>
        <a:xfrm>
          <a:off x="13703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90714</xdr:rowOff>
    </xdr:from>
    <xdr:to>
      <xdr:col>67</xdr:col>
      <xdr:colOff>101600</xdr:colOff>
      <xdr:row>103</xdr:row>
      <xdr:rowOff>20864</xdr:rowOff>
    </xdr:to>
    <xdr:sp macro="" textlink="">
      <xdr:nvSpPr>
        <xdr:cNvPr id="589" name="楕円 588">
          <a:extLst>
            <a:ext uri="{FF2B5EF4-FFF2-40B4-BE49-F238E27FC236}">
              <a16:creationId xmlns:a16="http://schemas.microsoft.com/office/drawing/2014/main" id="{C6BC9F2D-9D12-4E6E-9086-0C90AEB5AE55}"/>
            </a:ext>
          </a:extLst>
        </xdr:cNvPr>
        <xdr:cNvSpPr/>
      </xdr:nvSpPr>
      <xdr:spPr>
        <a:xfrm>
          <a:off x="12763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141514</xdr:rowOff>
    </xdr:from>
    <xdr:to>
      <xdr:col>71</xdr:col>
      <xdr:colOff>177800</xdr:colOff>
      <xdr:row>103</xdr:row>
      <xdr:rowOff>2721</xdr:rowOff>
    </xdr:to>
    <xdr:cxnSp macro="">
      <xdr:nvCxnSpPr>
        <xdr:cNvPr id="590" name="直線コネクタ 589">
          <a:extLst>
            <a:ext uri="{FF2B5EF4-FFF2-40B4-BE49-F238E27FC236}">
              <a16:creationId xmlns:a16="http://schemas.microsoft.com/office/drawing/2014/main" id="{D646B620-3AA8-420E-9FAF-C50DFB20B082}"/>
            </a:ext>
          </a:extLst>
        </xdr:cNvPr>
        <xdr:cNvCxnSpPr/>
      </xdr:nvCxnSpPr>
      <xdr:spPr>
        <a:xfrm>
          <a:off x="12814300" y="1762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591" name="n_1aveValue【庁舎】&#10;有形固定資産減価償却率">
          <a:extLst>
            <a:ext uri="{FF2B5EF4-FFF2-40B4-BE49-F238E27FC236}">
              <a16:creationId xmlns:a16="http://schemas.microsoft.com/office/drawing/2014/main" id="{93D572E0-9C05-4B51-BBAC-9D9C5B057A9D}"/>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592" name="n_2aveValue【庁舎】&#10;有形固定資産減価償却率">
          <a:extLst>
            <a:ext uri="{FF2B5EF4-FFF2-40B4-BE49-F238E27FC236}">
              <a16:creationId xmlns:a16="http://schemas.microsoft.com/office/drawing/2014/main" id="{90373340-1C4B-4074-B8CE-CC52AA898C6B}"/>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593" name="n_3aveValue【庁舎】&#10;有形固定資産減価償却率">
          <a:extLst>
            <a:ext uri="{FF2B5EF4-FFF2-40B4-BE49-F238E27FC236}">
              <a16:creationId xmlns:a16="http://schemas.microsoft.com/office/drawing/2014/main" id="{F50F5FEB-7BBD-408D-803B-394F3F536C37}"/>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594" name="n_4aveValue【庁舎】&#10;有形固定資産減価償却率">
          <a:extLst>
            <a:ext uri="{FF2B5EF4-FFF2-40B4-BE49-F238E27FC236}">
              <a16:creationId xmlns:a16="http://schemas.microsoft.com/office/drawing/2014/main" id="{26EB9FC5-0AC6-422B-8A9B-5215E5DCEDDA}"/>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135363</xdr:rowOff>
    </xdr:from>
    <xdr:ext cx="405111" cy="259045"/>
    <xdr:sp macro="" textlink="">
      <xdr:nvSpPr>
        <xdr:cNvPr id="595" name="n_1mainValue【庁舎】&#10;有形固定資産減価償却率">
          <a:extLst>
            <a:ext uri="{FF2B5EF4-FFF2-40B4-BE49-F238E27FC236}">
              <a16:creationId xmlns:a16="http://schemas.microsoft.com/office/drawing/2014/main" id="{4E90E59F-6CD2-4B7A-BE57-7381FE802A4A}"/>
            </a:ext>
          </a:extLst>
        </xdr:cNvPr>
        <xdr:cNvSpPr txBox="1"/>
      </xdr:nvSpPr>
      <xdr:spPr>
        <a:xfrm>
          <a:off x="15266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102706</xdr:rowOff>
    </xdr:from>
    <xdr:ext cx="405111" cy="259045"/>
    <xdr:sp macro="" textlink="">
      <xdr:nvSpPr>
        <xdr:cNvPr id="596" name="n_2mainValue【庁舎】&#10;有形固定資産減価償却率">
          <a:extLst>
            <a:ext uri="{FF2B5EF4-FFF2-40B4-BE49-F238E27FC236}">
              <a16:creationId xmlns:a16="http://schemas.microsoft.com/office/drawing/2014/main" id="{BB57157F-A803-4F8A-A44D-431514AB79E8}"/>
            </a:ext>
          </a:extLst>
        </xdr:cNvPr>
        <xdr:cNvSpPr txBox="1"/>
      </xdr:nvSpPr>
      <xdr:spPr>
        <a:xfrm>
          <a:off x="14389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70048</xdr:rowOff>
    </xdr:from>
    <xdr:ext cx="405111" cy="259045"/>
    <xdr:sp macro="" textlink="">
      <xdr:nvSpPr>
        <xdr:cNvPr id="597" name="n_3mainValue【庁舎】&#10;有形固定資産減価償却率">
          <a:extLst>
            <a:ext uri="{FF2B5EF4-FFF2-40B4-BE49-F238E27FC236}">
              <a16:creationId xmlns:a16="http://schemas.microsoft.com/office/drawing/2014/main" id="{7DECC7B3-6015-4800-8821-6DAC6F77BD51}"/>
            </a:ext>
          </a:extLst>
        </xdr:cNvPr>
        <xdr:cNvSpPr txBox="1"/>
      </xdr:nvSpPr>
      <xdr:spPr>
        <a:xfrm>
          <a:off x="13500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37391</xdr:rowOff>
    </xdr:from>
    <xdr:ext cx="405111" cy="259045"/>
    <xdr:sp macro="" textlink="">
      <xdr:nvSpPr>
        <xdr:cNvPr id="598" name="n_4mainValue【庁舎】&#10;有形固定資産減価償却率">
          <a:extLst>
            <a:ext uri="{FF2B5EF4-FFF2-40B4-BE49-F238E27FC236}">
              <a16:creationId xmlns:a16="http://schemas.microsoft.com/office/drawing/2014/main" id="{6C51E015-016E-4A18-B58E-0089734681B2}"/>
            </a:ext>
          </a:extLst>
        </xdr:cNvPr>
        <xdr:cNvSpPr txBox="1"/>
      </xdr:nvSpPr>
      <xdr:spPr>
        <a:xfrm>
          <a:off x="12611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A1507610-A48E-47A0-8D83-8241383697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CAA612BF-40AD-45DE-A184-1B79DD4CFB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56F07689-BF2F-4271-83D1-5D078538EBD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BF9B99A8-EDBD-4545-99AC-9617C84AD1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50E1EFA4-AD63-4D0A-88D0-948233E52E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3A6FD9D2-217D-4C09-BE8E-AF50DB7628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4E462049-7A11-4250-9A52-348F00BC74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C49D5ED0-B5F0-4D81-B856-9681D0A66A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4F22CBC2-AD59-4107-8D2A-C6AF6AE62B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FC53F6A3-7F4C-4F2E-AB47-E6AE9A3AEC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EC8AC291-77D7-42BB-91C6-414776B34FD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39EED0AA-61DE-4048-A30C-363C674ABA7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E0991794-ED67-474B-A61C-33B0194857B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607D3F76-BBF7-4B4B-8859-1DF2E392867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2B7AF7DA-7771-4C58-BE72-CCE70C22C80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350C9865-BCA7-434B-830E-2D8CB308D36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43D8727B-445D-4523-8FAA-484D94EDB6D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CC8A1AF5-56CD-4254-94D5-AA677A7E748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B4144368-1868-4B99-B546-427A345E5DC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4DF7E462-154F-42A7-BE85-120B9FE8AFB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D80CAC04-64C8-49DD-8F6F-FAEF36D259F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2F1B2CAF-5385-45B5-8B65-5268CD5A2D1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ED71F395-FB9F-49BE-9113-5F468F90516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870728BF-326F-4FAA-8E54-D34052FAD3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C4B062AD-2D63-4862-A7F3-21ACFF7DAA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624" name="直線コネクタ 623">
          <a:extLst>
            <a:ext uri="{FF2B5EF4-FFF2-40B4-BE49-F238E27FC236}">
              <a16:creationId xmlns:a16="http://schemas.microsoft.com/office/drawing/2014/main" id="{AD971228-9894-40FA-9DCA-CD3D30A91D52}"/>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25" name="【庁舎】&#10;一人当たり面積最小値テキスト">
          <a:extLst>
            <a:ext uri="{FF2B5EF4-FFF2-40B4-BE49-F238E27FC236}">
              <a16:creationId xmlns:a16="http://schemas.microsoft.com/office/drawing/2014/main" id="{E4E5A387-AAF0-462E-9A94-C59BD0F06FFD}"/>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26" name="直線コネクタ 625">
          <a:extLst>
            <a:ext uri="{FF2B5EF4-FFF2-40B4-BE49-F238E27FC236}">
              <a16:creationId xmlns:a16="http://schemas.microsoft.com/office/drawing/2014/main" id="{359C34D7-1CCF-4EEF-AC14-99F23DBBDF92}"/>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27" name="【庁舎】&#10;一人当たり面積最大値テキスト">
          <a:extLst>
            <a:ext uri="{FF2B5EF4-FFF2-40B4-BE49-F238E27FC236}">
              <a16:creationId xmlns:a16="http://schemas.microsoft.com/office/drawing/2014/main" id="{00881BD0-41C6-426D-93A3-A88D97A2A8D7}"/>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28" name="直線コネクタ 627">
          <a:extLst>
            <a:ext uri="{FF2B5EF4-FFF2-40B4-BE49-F238E27FC236}">
              <a16:creationId xmlns:a16="http://schemas.microsoft.com/office/drawing/2014/main" id="{0A10420C-2AE2-41B3-8E83-0040BC03FE2D}"/>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629" name="【庁舎】&#10;一人当たり面積平均値テキスト">
          <a:extLst>
            <a:ext uri="{FF2B5EF4-FFF2-40B4-BE49-F238E27FC236}">
              <a16:creationId xmlns:a16="http://schemas.microsoft.com/office/drawing/2014/main" id="{E6B7B5D4-E8B7-40F6-9386-6A08A5A081ED}"/>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0" name="フローチャート: 判断 629">
          <a:extLst>
            <a:ext uri="{FF2B5EF4-FFF2-40B4-BE49-F238E27FC236}">
              <a16:creationId xmlns:a16="http://schemas.microsoft.com/office/drawing/2014/main" id="{7468291C-C339-40E4-A7E5-2872683D427C}"/>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631" name="フローチャート: 判断 630">
          <a:extLst>
            <a:ext uri="{FF2B5EF4-FFF2-40B4-BE49-F238E27FC236}">
              <a16:creationId xmlns:a16="http://schemas.microsoft.com/office/drawing/2014/main" id="{382593A1-6C4E-4723-92C2-A5F03F37B236}"/>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632" name="フローチャート: 判断 631">
          <a:extLst>
            <a:ext uri="{FF2B5EF4-FFF2-40B4-BE49-F238E27FC236}">
              <a16:creationId xmlns:a16="http://schemas.microsoft.com/office/drawing/2014/main" id="{0CB8D269-ECB0-4D9F-84C7-E9ACA541E73B}"/>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633" name="フローチャート: 判断 632">
          <a:extLst>
            <a:ext uri="{FF2B5EF4-FFF2-40B4-BE49-F238E27FC236}">
              <a16:creationId xmlns:a16="http://schemas.microsoft.com/office/drawing/2014/main" id="{157491E0-0CCA-494D-ACD7-B430BED01BF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634" name="フローチャート: 判断 633">
          <a:extLst>
            <a:ext uri="{FF2B5EF4-FFF2-40B4-BE49-F238E27FC236}">
              <a16:creationId xmlns:a16="http://schemas.microsoft.com/office/drawing/2014/main" id="{7C87B50F-C046-45A7-8F54-7591213FE16C}"/>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CB1DDFC-3921-4E73-9409-C51E985E161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C578E39-210C-4712-BAE5-A7ADCB2C53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53E7590-3204-4F39-B9DD-98A9C60E3C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7A40CAA2-4EE8-4E44-BB94-22ADE45ED5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7C3AAC11-A563-4D32-81DD-23698FD991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640" name="楕円 639">
          <a:extLst>
            <a:ext uri="{FF2B5EF4-FFF2-40B4-BE49-F238E27FC236}">
              <a16:creationId xmlns:a16="http://schemas.microsoft.com/office/drawing/2014/main" id="{D7D3DC68-8DC0-4654-8F97-92B36897D318}"/>
            </a:ext>
          </a:extLst>
        </xdr:cNvPr>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641" name="【庁舎】&#10;一人当たり面積該当値テキスト">
          <a:extLst>
            <a:ext uri="{FF2B5EF4-FFF2-40B4-BE49-F238E27FC236}">
              <a16:creationId xmlns:a16="http://schemas.microsoft.com/office/drawing/2014/main" id="{74628E47-BCFD-4821-86E4-B30A3CDB6474}"/>
            </a:ext>
          </a:extLst>
        </xdr:cNvPr>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642" name="楕円 641">
          <a:extLst>
            <a:ext uri="{FF2B5EF4-FFF2-40B4-BE49-F238E27FC236}">
              <a16:creationId xmlns:a16="http://schemas.microsoft.com/office/drawing/2014/main" id="{FDF1EA14-9876-4E31-A45E-8736F56367CB}"/>
            </a:ext>
          </a:extLst>
        </xdr:cNvPr>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43543</xdr:rowOff>
    </xdr:to>
    <xdr:cxnSp macro="">
      <xdr:nvCxnSpPr>
        <xdr:cNvPr id="643" name="直線コネクタ 642">
          <a:extLst>
            <a:ext uri="{FF2B5EF4-FFF2-40B4-BE49-F238E27FC236}">
              <a16:creationId xmlns:a16="http://schemas.microsoft.com/office/drawing/2014/main" id="{BD178B28-30E2-4F0B-B91D-C0FC3457C8B3}"/>
            </a:ext>
          </a:extLst>
        </xdr:cNvPr>
        <xdr:cNvCxnSpPr/>
      </xdr:nvCxnSpPr>
      <xdr:spPr>
        <a:xfrm>
          <a:off x="21323300" y="1821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644" name="楕円 643">
          <a:extLst>
            <a:ext uri="{FF2B5EF4-FFF2-40B4-BE49-F238E27FC236}">
              <a16:creationId xmlns:a16="http://schemas.microsoft.com/office/drawing/2014/main" id="{15603E7C-E15C-4871-A92C-AF1D8E518310}"/>
            </a:ext>
          </a:extLst>
        </xdr:cNvPr>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43543</xdr:rowOff>
    </xdr:to>
    <xdr:cxnSp macro="">
      <xdr:nvCxnSpPr>
        <xdr:cNvPr id="645" name="直線コネクタ 644">
          <a:extLst>
            <a:ext uri="{FF2B5EF4-FFF2-40B4-BE49-F238E27FC236}">
              <a16:creationId xmlns:a16="http://schemas.microsoft.com/office/drawing/2014/main" id="{CA486B29-23D5-4C03-8B4A-21D42A8AA085}"/>
            </a:ext>
          </a:extLst>
        </xdr:cNvPr>
        <xdr:cNvCxnSpPr/>
      </xdr:nvCxnSpPr>
      <xdr:spPr>
        <a:xfrm>
          <a:off x="20434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646" name="楕円 645">
          <a:extLst>
            <a:ext uri="{FF2B5EF4-FFF2-40B4-BE49-F238E27FC236}">
              <a16:creationId xmlns:a16="http://schemas.microsoft.com/office/drawing/2014/main" id="{8B250AC6-77D8-4108-8E0A-3E01828E99CC}"/>
            </a:ext>
          </a:extLst>
        </xdr:cNvPr>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43543</xdr:rowOff>
    </xdr:from>
    <xdr:to>
      <xdr:col>107</xdr:col>
      <xdr:colOff>50800</xdr:colOff>
      <xdr:row>106</xdr:row>
      <xdr:rowOff>43543</xdr:rowOff>
    </xdr:to>
    <xdr:cxnSp macro="">
      <xdr:nvCxnSpPr>
        <xdr:cNvPr id="647" name="直線コネクタ 646">
          <a:extLst>
            <a:ext uri="{FF2B5EF4-FFF2-40B4-BE49-F238E27FC236}">
              <a16:creationId xmlns:a16="http://schemas.microsoft.com/office/drawing/2014/main" id="{C10AFEAE-816C-4269-84A8-5737CFE731F5}"/>
            </a:ext>
          </a:extLst>
        </xdr:cNvPr>
        <xdr:cNvCxnSpPr/>
      </xdr:nvCxnSpPr>
      <xdr:spPr>
        <a:xfrm>
          <a:off x="19545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164193</xdr:rowOff>
    </xdr:from>
    <xdr:to>
      <xdr:col>98</xdr:col>
      <xdr:colOff>38100</xdr:colOff>
      <xdr:row>106</xdr:row>
      <xdr:rowOff>94343</xdr:rowOff>
    </xdr:to>
    <xdr:sp macro="" textlink="">
      <xdr:nvSpPr>
        <xdr:cNvPr id="648" name="楕円 647">
          <a:extLst>
            <a:ext uri="{FF2B5EF4-FFF2-40B4-BE49-F238E27FC236}">
              <a16:creationId xmlns:a16="http://schemas.microsoft.com/office/drawing/2014/main" id="{01D39523-A136-4830-AE7A-28627BF56FC8}"/>
            </a:ext>
          </a:extLst>
        </xdr:cNvPr>
        <xdr:cNvSpPr/>
      </xdr:nvSpPr>
      <xdr:spPr>
        <a:xfrm>
          <a:off x="18605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106</xdr:row>
      <xdr:rowOff>43543</xdr:rowOff>
    </xdr:to>
    <xdr:cxnSp macro="">
      <xdr:nvCxnSpPr>
        <xdr:cNvPr id="649" name="直線コネクタ 648">
          <a:extLst>
            <a:ext uri="{FF2B5EF4-FFF2-40B4-BE49-F238E27FC236}">
              <a16:creationId xmlns:a16="http://schemas.microsoft.com/office/drawing/2014/main" id="{FDD64E8A-1393-4AEA-BD45-8CE98A7415C7}"/>
            </a:ext>
          </a:extLst>
        </xdr:cNvPr>
        <xdr:cNvCxnSpPr/>
      </xdr:nvCxnSpPr>
      <xdr:spPr>
        <a:xfrm>
          <a:off x="18656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650" name="n_1aveValue【庁舎】&#10;一人当たり面積">
          <a:extLst>
            <a:ext uri="{FF2B5EF4-FFF2-40B4-BE49-F238E27FC236}">
              <a16:creationId xmlns:a16="http://schemas.microsoft.com/office/drawing/2014/main" id="{DBF34B35-C1C3-4BE2-A76F-6B498630B28B}"/>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651" name="n_2aveValue【庁舎】&#10;一人当たり面積">
          <a:extLst>
            <a:ext uri="{FF2B5EF4-FFF2-40B4-BE49-F238E27FC236}">
              <a16:creationId xmlns:a16="http://schemas.microsoft.com/office/drawing/2014/main" id="{BFDD849D-D87D-4005-A16B-0D9D10ED5AD9}"/>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652" name="n_3aveValue【庁舎】&#10;一人当たり面積">
          <a:extLst>
            <a:ext uri="{FF2B5EF4-FFF2-40B4-BE49-F238E27FC236}">
              <a16:creationId xmlns:a16="http://schemas.microsoft.com/office/drawing/2014/main" id="{5F2B9979-FEFB-478D-82F6-1286504E51ED}"/>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653" name="n_4aveValue【庁舎】&#10;一人当たり面積">
          <a:extLst>
            <a:ext uri="{FF2B5EF4-FFF2-40B4-BE49-F238E27FC236}">
              <a16:creationId xmlns:a16="http://schemas.microsoft.com/office/drawing/2014/main" id="{8773FE3E-0FB7-4CB1-9C3A-6EF118D1138C}"/>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85470</xdr:rowOff>
    </xdr:from>
    <xdr:ext cx="469744" cy="259045"/>
    <xdr:sp macro="" textlink="">
      <xdr:nvSpPr>
        <xdr:cNvPr id="654" name="n_1mainValue【庁舎】&#10;一人当たり面積">
          <a:extLst>
            <a:ext uri="{FF2B5EF4-FFF2-40B4-BE49-F238E27FC236}">
              <a16:creationId xmlns:a16="http://schemas.microsoft.com/office/drawing/2014/main" id="{D662A1A5-172B-4702-B26F-1E8569B6B9FE}"/>
            </a:ext>
          </a:extLst>
        </xdr:cNvPr>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655" name="n_2mainValue【庁舎】&#10;一人当たり面積">
          <a:extLst>
            <a:ext uri="{FF2B5EF4-FFF2-40B4-BE49-F238E27FC236}">
              <a16:creationId xmlns:a16="http://schemas.microsoft.com/office/drawing/2014/main" id="{811DFE40-2889-4BE8-B632-110963BC1EA7}"/>
            </a:ext>
          </a:extLst>
        </xdr:cNvPr>
        <xdr:cNvSpPr txBox="1"/>
      </xdr:nvSpPr>
      <xdr:spPr>
        <a:xfrm>
          <a:off x="20199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656" name="n_3mainValue【庁舎】&#10;一人当たり面積">
          <a:extLst>
            <a:ext uri="{FF2B5EF4-FFF2-40B4-BE49-F238E27FC236}">
              <a16:creationId xmlns:a16="http://schemas.microsoft.com/office/drawing/2014/main" id="{7DA81546-1275-4147-9B8E-526381132FA9}"/>
            </a:ext>
          </a:extLst>
        </xdr:cNvPr>
        <xdr:cNvSpPr txBox="1"/>
      </xdr:nvSpPr>
      <xdr:spPr>
        <a:xfrm>
          <a:off x="19310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85470</xdr:rowOff>
    </xdr:from>
    <xdr:ext cx="469744" cy="259045"/>
    <xdr:sp macro="" textlink="">
      <xdr:nvSpPr>
        <xdr:cNvPr id="657" name="n_4mainValue【庁舎】&#10;一人当たり面積">
          <a:extLst>
            <a:ext uri="{FF2B5EF4-FFF2-40B4-BE49-F238E27FC236}">
              <a16:creationId xmlns:a16="http://schemas.microsoft.com/office/drawing/2014/main" id="{C118E20B-0C46-4044-89DB-5E54BCE3B5B3}"/>
            </a:ext>
          </a:extLst>
        </xdr:cNvPr>
        <xdr:cNvSpPr txBox="1"/>
      </xdr:nvSpPr>
      <xdr:spPr>
        <a:xfrm>
          <a:off x="18421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8480C0C2-D8C7-432B-A1AE-1B5FB6F2CB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44FE77D2-389B-4A6E-9F35-2365720A72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F7D19133-F072-470D-82BB-3349AEA858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各施設の有形固定資産減価償却率について、類似団体平均値と比較し高い水準にあるのは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であり、中でも平均値を大きく上回る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については、該当施設である清掃センターのうち焼却棟の解体事業を令和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年度に実施している。一方で、類似団体平均値と比べ低い水準にあるのは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H12</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に富谷市地域活動支援センター</a:t>
          </a:r>
          <a:r>
            <a:rPr kumimoji="1" lang="en-US" altLang="ja-JP" sz="1100">
              <a:solidFill>
                <a:schemeClr val="dk1"/>
              </a:solidFill>
              <a:effectLst/>
              <a:latin typeface="+mn-lt"/>
              <a:ea typeface="+mn-ea"/>
              <a:cs typeface="+mn-cs"/>
            </a:rPr>
            <a:t>TOMOTOMO</a:t>
          </a:r>
          <a:r>
            <a:rPr kumimoji="1" lang="en-US" altLang="ja-JP" sz="1100" baseline="0">
              <a:solidFill>
                <a:schemeClr val="dk1"/>
              </a:solidFill>
              <a:effectLst/>
              <a:latin typeface="+mn-lt"/>
              <a:ea typeface="+mn-ea"/>
              <a:cs typeface="+mn-cs"/>
            </a:rPr>
            <a:t> YOUYOU</a:t>
          </a:r>
          <a:r>
            <a:rPr kumimoji="1" lang="ja-JP" altLang="en-US" sz="1100" baseline="0">
              <a:solidFill>
                <a:schemeClr val="dk1"/>
              </a:solidFill>
              <a:effectLst/>
              <a:latin typeface="+mn-lt"/>
              <a:ea typeface="+mn-ea"/>
              <a:cs typeface="+mn-cs"/>
            </a:rPr>
            <a:t>という心身障害者通所援護施設・精神障害者小規模作業所の開所</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H15</a:t>
          </a:r>
          <a:r>
            <a:rPr kumimoji="1" lang="ja-JP" altLang="ja-JP" sz="1100">
              <a:solidFill>
                <a:schemeClr val="dk1"/>
              </a:solidFill>
              <a:effectLst/>
              <a:latin typeface="+mn-lt"/>
              <a:ea typeface="+mn-ea"/>
              <a:cs typeface="+mn-cs"/>
            </a:rPr>
            <a:t>年開庁</a:t>
          </a:r>
          <a:r>
            <a:rPr kumimoji="1" lang="ja-JP" altLang="en-US" sz="1100">
              <a:solidFill>
                <a:schemeClr val="dk1"/>
              </a:solidFill>
              <a:effectLst/>
              <a:latin typeface="+mn-lt"/>
              <a:ea typeface="+mn-ea"/>
              <a:cs typeface="+mn-cs"/>
            </a:rPr>
            <a:t>の市役所</a:t>
          </a:r>
          <a:r>
            <a:rPr kumimoji="1" lang="ja-JP" altLang="ja-JP" sz="1100">
              <a:solidFill>
                <a:schemeClr val="dk1"/>
              </a:solidFill>
              <a:effectLst/>
              <a:latin typeface="+mn-lt"/>
              <a:ea typeface="+mn-ea"/>
              <a:cs typeface="+mn-cs"/>
            </a:rPr>
            <a:t>と比較的新しい施設であることが影響している。</a:t>
          </a:r>
          <a:endParaRPr lang="ja-JP" altLang="ja-JP" sz="1400">
            <a:effectLst/>
          </a:endParaRPr>
        </a:p>
        <a:p>
          <a:r>
            <a:rPr kumimoji="1" lang="ja-JP" altLang="ja-JP" sz="1100">
              <a:solidFill>
                <a:schemeClr val="dk1"/>
              </a:solidFill>
              <a:effectLst/>
              <a:latin typeface="+mn-lt"/>
              <a:ea typeface="+mn-ea"/>
              <a:cs typeface="+mn-cs"/>
            </a:rPr>
            <a:t>　各施設の一人当たり面積等については、該当のある施設すべてにおいて類似団体平均値を下回る状態である。今後さらなる老朽化と、修繕費・維持管理費等の経費増大が見込まれるため、引き続き公共施設等総合管理計画に則った長寿命化を進めるなど、中・長期的な視点での計画的な管理運営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U10" sqref="AU10:AX10"/>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18572840</v>
      </c>
      <c r="BO4" s="407"/>
      <c r="BP4" s="407"/>
      <c r="BQ4" s="407"/>
      <c r="BR4" s="407"/>
      <c r="BS4" s="407"/>
      <c r="BT4" s="407"/>
      <c r="BU4" s="408"/>
      <c r="BV4" s="406">
        <v>19317037</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15.2</v>
      </c>
      <c r="CU4" s="413"/>
      <c r="CV4" s="413"/>
      <c r="CW4" s="413"/>
      <c r="CX4" s="413"/>
      <c r="CY4" s="413"/>
      <c r="CZ4" s="413"/>
      <c r="DA4" s="414"/>
      <c r="DB4" s="412">
        <v>10.199999999999999</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16542574</v>
      </c>
      <c r="BO5" s="444"/>
      <c r="BP5" s="444"/>
      <c r="BQ5" s="444"/>
      <c r="BR5" s="444"/>
      <c r="BS5" s="444"/>
      <c r="BT5" s="444"/>
      <c r="BU5" s="445"/>
      <c r="BV5" s="443">
        <v>17962623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87.1</v>
      </c>
      <c r="CU5" s="441"/>
      <c r="CV5" s="441"/>
      <c r="CW5" s="441"/>
      <c r="CX5" s="441"/>
      <c r="CY5" s="441"/>
      <c r="CZ5" s="441"/>
      <c r="DA5" s="442"/>
      <c r="DB5" s="440">
        <v>89</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2030266</v>
      </c>
      <c r="BO6" s="444"/>
      <c r="BP6" s="444"/>
      <c r="BQ6" s="444"/>
      <c r="BR6" s="444"/>
      <c r="BS6" s="444"/>
      <c r="BT6" s="444"/>
      <c r="BU6" s="445"/>
      <c r="BV6" s="443">
        <v>1354414</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87.7</v>
      </c>
      <c r="CU6" s="481"/>
      <c r="CV6" s="481"/>
      <c r="CW6" s="481"/>
      <c r="CX6" s="481"/>
      <c r="CY6" s="481"/>
      <c r="CZ6" s="481"/>
      <c r="DA6" s="482"/>
      <c r="DB6" s="480">
        <v>89</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490768</v>
      </c>
      <c r="BO7" s="444"/>
      <c r="BP7" s="444"/>
      <c r="BQ7" s="444"/>
      <c r="BR7" s="444"/>
      <c r="BS7" s="444"/>
      <c r="BT7" s="444"/>
      <c r="BU7" s="445"/>
      <c r="BV7" s="443">
        <v>303632</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10151686</v>
      </c>
      <c r="CU7" s="444"/>
      <c r="CV7" s="444"/>
      <c r="CW7" s="444"/>
      <c r="CX7" s="444"/>
      <c r="CY7" s="444"/>
      <c r="CZ7" s="444"/>
      <c r="DA7" s="445"/>
      <c r="DB7" s="443">
        <v>10334534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96</v>
      </c>
      <c r="AV8" s="476"/>
      <c r="AW8" s="476"/>
      <c r="AX8" s="476"/>
      <c r="AY8" s="477" t="s">
        <v>112</v>
      </c>
      <c r="AZ8" s="478"/>
      <c r="BA8" s="478"/>
      <c r="BB8" s="478"/>
      <c r="BC8" s="478"/>
      <c r="BD8" s="478"/>
      <c r="BE8" s="478"/>
      <c r="BF8" s="478"/>
      <c r="BG8" s="478"/>
      <c r="BH8" s="478"/>
      <c r="BI8" s="478"/>
      <c r="BJ8" s="478"/>
      <c r="BK8" s="478"/>
      <c r="BL8" s="478"/>
      <c r="BM8" s="479"/>
      <c r="BN8" s="443">
        <v>1539498</v>
      </c>
      <c r="BO8" s="444"/>
      <c r="BP8" s="444"/>
      <c r="BQ8" s="444"/>
      <c r="BR8" s="444"/>
      <c r="BS8" s="444"/>
      <c r="BT8" s="444"/>
      <c r="BU8" s="445"/>
      <c r="BV8" s="443">
        <v>1050782</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0.78</v>
      </c>
      <c r="CU8" s="484"/>
      <c r="CV8" s="484"/>
      <c r="CW8" s="484"/>
      <c r="CX8" s="484"/>
      <c r="CY8" s="484"/>
      <c r="CZ8" s="484"/>
      <c r="DA8" s="485"/>
      <c r="DB8" s="483">
        <v>0.81</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51651</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488727</v>
      </c>
      <c r="BO9" s="444"/>
      <c r="BP9" s="444"/>
      <c r="BQ9" s="444"/>
      <c r="BR9" s="444"/>
      <c r="BS9" s="444"/>
      <c r="BT9" s="444"/>
      <c r="BU9" s="445"/>
      <c r="BV9" s="443">
        <v>82603</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4.4000000000000004</v>
      </c>
      <c r="CU9" s="441"/>
      <c r="CV9" s="441"/>
      <c r="CW9" s="441"/>
      <c r="CX9" s="441"/>
      <c r="CY9" s="441"/>
      <c r="CZ9" s="441"/>
      <c r="DA9" s="442"/>
      <c r="DB9" s="440">
        <v>4.0999999999999996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51591</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96</v>
      </c>
      <c r="AV10" s="476"/>
      <c r="AW10" s="476"/>
      <c r="AX10" s="476"/>
      <c r="AY10" s="477" t="s">
        <v>122</v>
      </c>
      <c r="AZ10" s="478"/>
      <c r="BA10" s="478"/>
      <c r="BB10" s="478"/>
      <c r="BC10" s="478"/>
      <c r="BD10" s="478"/>
      <c r="BE10" s="478"/>
      <c r="BF10" s="478"/>
      <c r="BG10" s="478"/>
      <c r="BH10" s="478"/>
      <c r="BI10" s="478"/>
      <c r="BJ10" s="478"/>
      <c r="BK10" s="478"/>
      <c r="BL10" s="478"/>
      <c r="BM10" s="479"/>
      <c r="BN10" s="443">
        <v>530874</v>
      </c>
      <c r="BO10" s="444"/>
      <c r="BP10" s="444"/>
      <c r="BQ10" s="444"/>
      <c r="BR10" s="444"/>
      <c r="BS10" s="444"/>
      <c r="BT10" s="444"/>
      <c r="BU10" s="445"/>
      <c r="BV10" s="443">
        <v>629780</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52399</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96</v>
      </c>
      <c r="AV12" s="476"/>
      <c r="AW12" s="476"/>
      <c r="AX12" s="476"/>
      <c r="AY12" s="477" t="s">
        <v>135</v>
      </c>
      <c r="AZ12" s="478"/>
      <c r="BA12" s="478"/>
      <c r="BB12" s="478"/>
      <c r="BC12" s="478"/>
      <c r="BD12" s="478"/>
      <c r="BE12" s="478"/>
      <c r="BF12" s="478"/>
      <c r="BG12" s="478"/>
      <c r="BH12" s="478"/>
      <c r="BI12" s="478"/>
      <c r="BJ12" s="478"/>
      <c r="BK12" s="478"/>
      <c r="BL12" s="478"/>
      <c r="BM12" s="479"/>
      <c r="BN12" s="443">
        <v>444119</v>
      </c>
      <c r="BO12" s="444"/>
      <c r="BP12" s="444"/>
      <c r="BQ12" s="444"/>
      <c r="BR12" s="444"/>
      <c r="BS12" s="444"/>
      <c r="BT12" s="444"/>
      <c r="BU12" s="445"/>
      <c r="BV12" s="443">
        <v>300000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129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137</v>
      </c>
      <c r="N13" s="535"/>
      <c r="O13" s="535"/>
      <c r="P13" s="535"/>
      <c r="Q13" s="536"/>
      <c r="R13" s="527">
        <v>52170</v>
      </c>
      <c r="S13" s="528"/>
      <c r="T13" s="528"/>
      <c r="U13" s="528"/>
      <c r="V13" s="529"/>
      <c r="W13" s="459" t="s">
        <v>138</v>
      </c>
      <c r="X13" s="460"/>
      <c r="Y13" s="460"/>
      <c r="Z13" s="460"/>
      <c r="AA13" s="460"/>
      <c r="AB13" s="450"/>
      <c r="AC13" s="494">
        <v>266</v>
      </c>
      <c r="AD13" s="495"/>
      <c r="AE13" s="495"/>
      <c r="AF13" s="495"/>
      <c r="AG13" s="537"/>
      <c r="AH13" s="494">
        <v>282</v>
      </c>
      <c r="AI13" s="495"/>
      <c r="AJ13" s="495"/>
      <c r="AK13" s="495"/>
      <c r="AL13" s="496"/>
      <c r="AM13" s="472" t="s">
        <v>139</v>
      </c>
      <c r="AN13" s="473"/>
      <c r="AO13" s="473"/>
      <c r="AP13" s="473"/>
      <c r="AQ13" s="473"/>
      <c r="AR13" s="473"/>
      <c r="AS13" s="473"/>
      <c r="AT13" s="474"/>
      <c r="AU13" s="475" t="s">
        <v>140</v>
      </c>
      <c r="AV13" s="476"/>
      <c r="AW13" s="476"/>
      <c r="AX13" s="476"/>
      <c r="AY13" s="477" t="s">
        <v>141</v>
      </c>
      <c r="AZ13" s="478"/>
      <c r="BA13" s="478"/>
      <c r="BB13" s="478"/>
      <c r="BC13" s="478"/>
      <c r="BD13" s="478"/>
      <c r="BE13" s="478"/>
      <c r="BF13" s="478"/>
      <c r="BG13" s="478"/>
      <c r="BH13" s="478"/>
      <c r="BI13" s="478"/>
      <c r="BJ13" s="478"/>
      <c r="BK13" s="478"/>
      <c r="BL13" s="478"/>
      <c r="BM13" s="479"/>
      <c r="BN13" s="443">
        <v>575482</v>
      </c>
      <c r="BO13" s="444"/>
      <c r="BP13" s="444"/>
      <c r="BQ13" s="444"/>
      <c r="BR13" s="444"/>
      <c r="BS13" s="444"/>
      <c r="BT13" s="444"/>
      <c r="BU13" s="445"/>
      <c r="BV13" s="443">
        <v>412383</v>
      </c>
      <c r="BW13" s="444"/>
      <c r="BX13" s="444"/>
      <c r="BY13" s="444"/>
      <c r="BZ13" s="444"/>
      <c r="CA13" s="444"/>
      <c r="CB13" s="444"/>
      <c r="CC13" s="445"/>
      <c r="CD13" s="446" t="s">
        <v>142</v>
      </c>
      <c r="CE13" s="447"/>
      <c r="CF13" s="447"/>
      <c r="CG13" s="447"/>
      <c r="CH13" s="447"/>
      <c r="CI13" s="447"/>
      <c r="CJ13" s="447"/>
      <c r="CK13" s="447"/>
      <c r="CL13" s="447"/>
      <c r="CM13" s="447"/>
      <c r="CN13" s="447"/>
      <c r="CO13" s="447"/>
      <c r="CP13" s="447"/>
      <c r="CQ13" s="447"/>
      <c r="CR13" s="447"/>
      <c r="CS13" s="448"/>
      <c r="CT13" s="440">
        <v>-2.2999999999999998</v>
      </c>
      <c r="CU13" s="441"/>
      <c r="CV13" s="441"/>
      <c r="CW13" s="441"/>
      <c r="CX13" s="441"/>
      <c r="CY13" s="441"/>
      <c r="CZ13" s="441"/>
      <c r="DA13" s="442"/>
      <c r="DB13" s="440">
        <v>-2.2999999999999998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143</v>
      </c>
      <c r="M14" s="525"/>
      <c r="N14" s="525"/>
      <c r="O14" s="525"/>
      <c r="P14" s="525"/>
      <c r="Q14" s="526"/>
      <c r="R14" s="527">
        <v>52494</v>
      </c>
      <c r="S14" s="528"/>
      <c r="T14" s="528"/>
      <c r="U14" s="528"/>
      <c r="V14" s="529"/>
      <c r="W14" s="433"/>
      <c r="X14" s="434"/>
      <c r="Y14" s="434"/>
      <c r="Z14" s="434"/>
      <c r="AA14" s="434"/>
      <c r="AB14" s="423"/>
      <c r="AC14" s="530">
        <v>1.1000000000000001</v>
      </c>
      <c r="AD14" s="531"/>
      <c r="AE14" s="531"/>
      <c r="AF14" s="531"/>
      <c r="AG14" s="532"/>
      <c r="AH14" s="530">
        <v>1.1000000000000001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144</v>
      </c>
      <c r="CE14" s="539"/>
      <c r="CF14" s="539"/>
      <c r="CG14" s="539"/>
      <c r="CH14" s="539"/>
      <c r="CI14" s="539"/>
      <c r="CJ14" s="539"/>
      <c r="CK14" s="539"/>
      <c r="CL14" s="539"/>
      <c r="CM14" s="539"/>
      <c r="CN14" s="539"/>
      <c r="CO14" s="539"/>
      <c r="CP14" s="539"/>
      <c r="CQ14" s="539"/>
      <c r="CR14" s="539"/>
      <c r="CS14" s="540"/>
      <c r="CT14" s="541" t="s">
        <v>145</v>
      </c>
      <c r="CU14" s="542"/>
      <c r="CV14" s="542"/>
      <c r="CW14" s="542"/>
      <c r="CX14" s="542"/>
      <c r="CY14" s="542"/>
      <c r="CZ14" s="542"/>
      <c r="DA14" s="543"/>
      <c r="DB14" s="541" t="s">
        <v>146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52266</v>
      </c>
      <c r="S15" s="528"/>
      <c r="T15" s="528"/>
      <c r="U15" s="528"/>
      <c r="V15" s="529"/>
      <c r="W15" s="459" t="s">
        <v>148</v>
      </c>
      <c r="X15" s="460"/>
      <c r="Y15" s="460"/>
      <c r="Z15" s="460"/>
      <c r="AA15" s="460"/>
      <c r="AB15" s="450"/>
      <c r="AC15" s="494">
        <v>5893</v>
      </c>
      <c r="AD15" s="495"/>
      <c r="AE15" s="495"/>
      <c r="AF15" s="495"/>
      <c r="AG15" s="537"/>
      <c r="AH15" s="494">
        <v>5726</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6274242</v>
      </c>
      <c r="BO15" s="407"/>
      <c r="BP15" s="407"/>
      <c r="BQ15" s="407"/>
      <c r="BR15" s="407"/>
      <c r="BS15" s="407"/>
      <c r="BT15" s="407"/>
      <c r="BU15" s="408"/>
      <c r="BV15" s="406">
        <v>5959568</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23.8</v>
      </c>
      <c r="AD16" s="531"/>
      <c r="AE16" s="531"/>
      <c r="AF16" s="531"/>
      <c r="AG16" s="532"/>
      <c r="AH16" s="530">
        <v>23.1</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8223317</v>
      </c>
      <c r="BO16" s="444"/>
      <c r="BP16" s="444"/>
      <c r="BQ16" s="444"/>
      <c r="BR16" s="444"/>
      <c r="BS16" s="444"/>
      <c r="BT16" s="444"/>
      <c r="BU16" s="445"/>
      <c r="BV16" s="443">
        <v>7824903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18650</v>
      </c>
      <c r="AD17" s="495"/>
      <c r="AE17" s="495"/>
      <c r="AF17" s="495"/>
      <c r="AG17" s="537"/>
      <c r="AH17" s="494">
        <v>18787</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7940975</v>
      </c>
      <c r="BO17" s="444"/>
      <c r="BP17" s="444"/>
      <c r="BQ17" s="444"/>
      <c r="BR17" s="444"/>
      <c r="BS17" s="444"/>
      <c r="BT17" s="444"/>
      <c r="BU17" s="445"/>
      <c r="BV17" s="443">
        <v>7519708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49.18</v>
      </c>
      <c r="M18" s="567"/>
      <c r="N18" s="567"/>
      <c r="O18" s="567"/>
      <c r="P18" s="567"/>
      <c r="Q18" s="567"/>
      <c r="R18" s="568"/>
      <c r="S18" s="568"/>
      <c r="T18" s="568"/>
      <c r="U18" s="568"/>
      <c r="V18" s="569"/>
      <c r="W18" s="461"/>
      <c r="X18" s="462"/>
      <c r="Y18" s="462"/>
      <c r="Z18" s="462"/>
      <c r="AA18" s="462"/>
      <c r="AB18" s="453"/>
      <c r="AC18" s="570">
        <v>75.2</v>
      </c>
      <c r="AD18" s="571"/>
      <c r="AE18" s="571"/>
      <c r="AF18" s="571"/>
      <c r="AG18" s="572"/>
      <c r="AH18" s="570">
        <v>75.8</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8809235</v>
      </c>
      <c r="BO18" s="444"/>
      <c r="BP18" s="444"/>
      <c r="BQ18" s="444"/>
      <c r="BR18" s="444"/>
      <c r="BS18" s="444"/>
      <c r="BT18" s="444"/>
      <c r="BU18" s="445"/>
      <c r="BV18" s="443">
        <v>8658755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1050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12573545</v>
      </c>
      <c r="BO19" s="444"/>
      <c r="BP19" s="444"/>
      <c r="BQ19" s="444"/>
      <c r="BR19" s="444"/>
      <c r="BS19" s="444"/>
      <c r="BT19" s="444"/>
      <c r="BU19" s="445"/>
      <c r="BV19" s="443">
        <v>12106264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18401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6314915</v>
      </c>
      <c r="BO22" s="407"/>
      <c r="BP22" s="407"/>
      <c r="BQ22" s="407"/>
      <c r="BR22" s="407"/>
      <c r="BS22" s="407"/>
      <c r="BT22" s="407"/>
      <c r="BU22" s="408"/>
      <c r="BV22" s="406">
        <v>6252499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3805112</v>
      </c>
      <c r="BO23" s="444"/>
      <c r="BP23" s="444"/>
      <c r="BQ23" s="444"/>
      <c r="BR23" s="444"/>
      <c r="BS23" s="444"/>
      <c r="BT23" s="444"/>
      <c r="BU23" s="445"/>
      <c r="BV23" s="443">
        <v>3715646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8124</v>
      </c>
      <c r="R24" s="495"/>
      <c r="S24" s="495"/>
      <c r="T24" s="495"/>
      <c r="U24" s="495"/>
      <c r="V24" s="537"/>
      <c r="W24" s="589"/>
      <c r="X24" s="590"/>
      <c r="Y24" s="591"/>
      <c r="Z24" s="493" t="s">
        <v>173</v>
      </c>
      <c r="AA24" s="473"/>
      <c r="AB24" s="473"/>
      <c r="AC24" s="473"/>
      <c r="AD24" s="473"/>
      <c r="AE24" s="473"/>
      <c r="AF24" s="473"/>
      <c r="AG24" s="474"/>
      <c r="AH24" s="494">
        <v>319</v>
      </c>
      <c r="AI24" s="495"/>
      <c r="AJ24" s="495"/>
      <c r="AK24" s="495"/>
      <c r="AL24" s="537"/>
      <c r="AM24" s="494">
        <v>892881</v>
      </c>
      <c r="AN24" s="495"/>
      <c r="AO24" s="495"/>
      <c r="AP24" s="495"/>
      <c r="AQ24" s="495"/>
      <c r="AR24" s="537"/>
      <c r="AS24" s="494">
        <v>2799</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4335008</v>
      </c>
      <c r="BO24" s="444"/>
      <c r="BP24" s="444"/>
      <c r="BQ24" s="444"/>
      <c r="BR24" s="444"/>
      <c r="BS24" s="444"/>
      <c r="BT24" s="444"/>
      <c r="BU24" s="445"/>
      <c r="BV24" s="443">
        <v>4161609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7350</v>
      </c>
      <c r="R25" s="495"/>
      <c r="S25" s="495"/>
      <c r="T25" s="495"/>
      <c r="U25" s="495"/>
      <c r="V25" s="537"/>
      <c r="W25" s="589"/>
      <c r="X25" s="590"/>
      <c r="Y25" s="591"/>
      <c r="Z25" s="493" t="s">
        <v>176</v>
      </c>
      <c r="AA25" s="473"/>
      <c r="AB25" s="473"/>
      <c r="AC25" s="473"/>
      <c r="AD25" s="473"/>
      <c r="AE25" s="473"/>
      <c r="AF25" s="473"/>
      <c r="AG25" s="474"/>
      <c r="AH25" s="494" t="s">
        <v>177</v>
      </c>
      <c r="AI25" s="495"/>
      <c r="AJ25" s="495"/>
      <c r="AK25" s="495"/>
      <c r="AL25" s="537"/>
      <c r="AM25" s="494" t="s">
        <v>146</v>
      </c>
      <c r="AN25" s="495"/>
      <c r="AO25" s="495"/>
      <c r="AP25" s="495"/>
      <c r="AQ25" s="495"/>
      <c r="AR25" s="537"/>
      <c r="AS25" s="494" t="s">
        <v>146</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3917052</v>
      </c>
      <c r="BO25" s="407"/>
      <c r="BP25" s="407"/>
      <c r="BQ25" s="407"/>
      <c r="BR25" s="407"/>
      <c r="BS25" s="407"/>
      <c r="BT25" s="407"/>
      <c r="BU25" s="408"/>
      <c r="BV25" s="406">
        <v>4267953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6340</v>
      </c>
      <c r="R26" s="495"/>
      <c r="S26" s="495"/>
      <c r="T26" s="495"/>
      <c r="U26" s="495"/>
      <c r="V26" s="537"/>
      <c r="W26" s="589"/>
      <c r="X26" s="590"/>
      <c r="Y26" s="591"/>
      <c r="Z26" s="493" t="s">
        <v>180</v>
      </c>
      <c r="AA26" s="595"/>
      <c r="AB26" s="595"/>
      <c r="AC26" s="595"/>
      <c r="AD26" s="595"/>
      <c r="AE26" s="595"/>
      <c r="AF26" s="595"/>
      <c r="AG26" s="596"/>
      <c r="AH26" s="494">
        <v>17</v>
      </c>
      <c r="AI26" s="495"/>
      <c r="AJ26" s="495"/>
      <c r="AK26" s="495"/>
      <c r="AL26" s="537"/>
      <c r="AM26" s="494">
        <v>43605</v>
      </c>
      <c r="AN26" s="495"/>
      <c r="AO26" s="495"/>
      <c r="AP26" s="495"/>
      <c r="AQ26" s="495"/>
      <c r="AR26" s="537"/>
      <c r="AS26" s="494">
        <v>2565</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129</v>
      </c>
      <c r="BO26" s="444"/>
      <c r="BP26" s="444"/>
      <c r="BQ26" s="444"/>
      <c r="BR26" s="444"/>
      <c r="BS26" s="444"/>
      <c r="BT26" s="444"/>
      <c r="BU26" s="445"/>
      <c r="BV26" s="443" t="s">
        <v>146</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4100</v>
      </c>
      <c r="R27" s="495"/>
      <c r="S27" s="495"/>
      <c r="T27" s="495"/>
      <c r="U27" s="495"/>
      <c r="V27" s="537"/>
      <c r="W27" s="589"/>
      <c r="X27" s="590"/>
      <c r="Y27" s="591"/>
      <c r="Z27" s="493" t="s">
        <v>183</v>
      </c>
      <c r="AA27" s="473"/>
      <c r="AB27" s="473"/>
      <c r="AC27" s="473"/>
      <c r="AD27" s="473"/>
      <c r="AE27" s="473"/>
      <c r="AF27" s="473"/>
      <c r="AG27" s="474"/>
      <c r="AH27" s="494">
        <v>7</v>
      </c>
      <c r="AI27" s="495"/>
      <c r="AJ27" s="495"/>
      <c r="AK27" s="495"/>
      <c r="AL27" s="537"/>
      <c r="AM27" s="494">
        <v>18652</v>
      </c>
      <c r="AN27" s="495"/>
      <c r="AO27" s="495"/>
      <c r="AP27" s="495"/>
      <c r="AQ27" s="495"/>
      <c r="AR27" s="537"/>
      <c r="AS27" s="494">
        <v>2665</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672661</v>
      </c>
      <c r="BO27" s="563"/>
      <c r="BP27" s="563"/>
      <c r="BQ27" s="563"/>
      <c r="BR27" s="563"/>
      <c r="BS27" s="563"/>
      <c r="BT27" s="563"/>
      <c r="BU27" s="564"/>
      <c r="BV27" s="562">
        <v>671903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3390</v>
      </c>
      <c r="R28" s="495"/>
      <c r="S28" s="495"/>
      <c r="T28" s="495"/>
      <c r="U28" s="495"/>
      <c r="V28" s="537"/>
      <c r="W28" s="589"/>
      <c r="X28" s="590"/>
      <c r="Y28" s="591"/>
      <c r="Z28" s="493" t="s">
        <v>186</v>
      </c>
      <c r="AA28" s="473"/>
      <c r="AB28" s="473"/>
      <c r="AC28" s="473"/>
      <c r="AD28" s="473"/>
      <c r="AE28" s="473"/>
      <c r="AF28" s="473"/>
      <c r="AG28" s="474"/>
      <c r="AH28" s="494" t="s">
        <v>146</v>
      </c>
      <c r="AI28" s="495"/>
      <c r="AJ28" s="495"/>
      <c r="AK28" s="495"/>
      <c r="AL28" s="537"/>
      <c r="AM28" s="494" t="s">
        <v>146</v>
      </c>
      <c r="AN28" s="495"/>
      <c r="AO28" s="495"/>
      <c r="AP28" s="495"/>
      <c r="AQ28" s="495"/>
      <c r="AR28" s="537"/>
      <c r="AS28" s="494" t="s">
        <v>129</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5040795</v>
      </c>
      <c r="BO28" s="407"/>
      <c r="BP28" s="407"/>
      <c r="BQ28" s="407"/>
      <c r="BR28" s="407"/>
      <c r="BS28" s="407"/>
      <c r="BT28" s="407"/>
      <c r="BU28" s="408"/>
      <c r="BV28" s="406">
        <v>4954040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16</v>
      </c>
      <c r="M29" s="495"/>
      <c r="N29" s="495"/>
      <c r="O29" s="495"/>
      <c r="P29" s="537"/>
      <c r="Q29" s="494">
        <v>3190</v>
      </c>
      <c r="R29" s="495"/>
      <c r="S29" s="495"/>
      <c r="T29" s="495"/>
      <c r="U29" s="495"/>
      <c r="V29" s="537"/>
      <c r="W29" s="592"/>
      <c r="X29" s="593"/>
      <c r="Y29" s="594"/>
      <c r="Z29" s="493" t="s">
        <v>189</v>
      </c>
      <c r="AA29" s="473"/>
      <c r="AB29" s="473"/>
      <c r="AC29" s="473"/>
      <c r="AD29" s="473"/>
      <c r="AE29" s="473"/>
      <c r="AF29" s="473"/>
      <c r="AG29" s="474"/>
      <c r="AH29" s="494">
        <v>326</v>
      </c>
      <c r="AI29" s="495"/>
      <c r="AJ29" s="495"/>
      <c r="AK29" s="495"/>
      <c r="AL29" s="537"/>
      <c r="AM29" s="494">
        <v>911533</v>
      </c>
      <c r="AN29" s="495"/>
      <c r="AO29" s="495"/>
      <c r="AP29" s="495"/>
      <c r="AQ29" s="495"/>
      <c r="AR29" s="537"/>
      <c r="AS29" s="494">
        <v>2796</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566</v>
      </c>
      <c r="BO29" s="444"/>
      <c r="BP29" s="444"/>
      <c r="BQ29" s="444"/>
      <c r="BR29" s="444"/>
      <c r="BS29" s="444"/>
      <c r="BT29" s="444"/>
      <c r="BU29" s="445"/>
      <c r="BV29" s="443">
        <v>565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2568185</v>
      </c>
      <c r="BO30" s="563"/>
      <c r="BP30" s="563"/>
      <c r="BQ30" s="563"/>
      <c r="BR30" s="563"/>
      <c r="BS30" s="563"/>
      <c r="BT30" s="563"/>
      <c r="BU30" s="564"/>
      <c r="BV30" s="562">
        <v>2642074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198</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富谷市国民健康保険特別会計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富谷市下水道事業会計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黒川地域行政事務組合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f>IF('各会計、関係団体の財政状況及び健全化判断比率'!BS7="","",'各会計、関係団体の財政状況及び健全化判断比率'!BS7)</f>
        <v>1038</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富谷市市営墓地特別会計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富谷市介護保険特別会計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富谷市水道事業会計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黒川地域行政事務組合：病院事業会計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富谷市後期高齢者医療特別会計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黒川地域行政事務組合：介護事業会計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宮城県市町村職員退職手当組合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宮城県市町村非常勤消防団員補償報償組合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宮城県市町村自治振興センター</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吉田川流域溜池大和町外３市３ヶ町村組合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宮城県後期高齢者医療広域連合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宮城県後期高齢者医療事業会計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fis3g5/EBgartblwBY6zOLKF8tmwsJWBLBfHTMOw6VzJLH4AcYrGEwMdz2YgrpqhxthfAGeSONbYajutSUI/vQ==" saltValue="m6VwBbCVzaxvR8sMOKD0F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6463728</v>
      </c>
      <c r="S5" s="649"/>
      <c r="T5" s="649"/>
      <c r="U5" s="649"/>
      <c r="V5" s="649"/>
      <c r="W5" s="649"/>
      <c r="X5" s="649"/>
      <c r="Y5" s="650"/>
      <c r="Z5" s="651">
        <v>34.799999999999997</v>
      </c>
      <c r="AA5" s="651"/>
      <c r="AB5" s="651"/>
      <c r="AC5" s="651"/>
      <c r="AD5" s="652">
        <v>6463728</v>
      </c>
      <c r="AE5" s="652"/>
      <c r="AF5" s="652"/>
      <c r="AG5" s="652"/>
      <c r="AH5" s="652"/>
      <c r="AI5" s="652"/>
      <c r="AJ5" s="652"/>
      <c r="AK5" s="652"/>
      <c r="AL5" s="653">
        <v>64.3</v>
      </c>
      <c r="AM5" s="654"/>
      <c r="AN5" s="654"/>
      <c r="AO5" s="655"/>
      <c r="AP5" s="645" t="s">
        <v>229</v>
      </c>
      <c r="AQ5" s="646"/>
      <c r="AR5" s="646"/>
      <c r="AS5" s="646"/>
      <c r="AT5" s="646"/>
      <c r="AU5" s="646"/>
      <c r="AV5" s="646"/>
      <c r="AW5" s="646"/>
      <c r="AX5" s="646"/>
      <c r="AY5" s="646"/>
      <c r="AZ5" s="646"/>
      <c r="BA5" s="646"/>
      <c r="BB5" s="646"/>
      <c r="BC5" s="646"/>
      <c r="BD5" s="646"/>
      <c r="BE5" s="646"/>
      <c r="BF5" s="647"/>
      <c r="BG5" s="659">
        <v>6456658</v>
      </c>
      <c r="BH5" s="660"/>
      <c r="BI5" s="660"/>
      <c r="BJ5" s="660"/>
      <c r="BK5" s="660"/>
      <c r="BL5" s="660"/>
      <c r="BM5" s="660"/>
      <c r="BN5" s="661"/>
      <c r="BO5" s="662">
        <v>99.9</v>
      </c>
      <c r="BP5" s="662"/>
      <c r="BQ5" s="662"/>
      <c r="BR5" s="662"/>
      <c r="BS5" s="663" t="s">
        <v>230</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222</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150838</v>
      </c>
      <c r="S6" s="660"/>
      <c r="T6" s="660"/>
      <c r="U6" s="660"/>
      <c r="V6" s="660"/>
      <c r="W6" s="660"/>
      <c r="X6" s="660"/>
      <c r="Y6" s="661"/>
      <c r="Z6" s="662">
        <v>0.8</v>
      </c>
      <c r="AA6" s="662"/>
      <c r="AB6" s="662"/>
      <c r="AC6" s="662"/>
      <c r="AD6" s="663">
        <v>150838</v>
      </c>
      <c r="AE6" s="663"/>
      <c r="AF6" s="663"/>
      <c r="AG6" s="663"/>
      <c r="AH6" s="663"/>
      <c r="AI6" s="663"/>
      <c r="AJ6" s="663"/>
      <c r="AK6" s="663"/>
      <c r="AL6" s="664">
        <v>1.5</v>
      </c>
      <c r="AM6" s="665"/>
      <c r="AN6" s="665"/>
      <c r="AO6" s="666"/>
      <c r="AP6" s="656" t="s">
        <v>235</v>
      </c>
      <c r="AQ6" s="657"/>
      <c r="AR6" s="657"/>
      <c r="AS6" s="657"/>
      <c r="AT6" s="657"/>
      <c r="AU6" s="657"/>
      <c r="AV6" s="657"/>
      <c r="AW6" s="657"/>
      <c r="AX6" s="657"/>
      <c r="AY6" s="657"/>
      <c r="AZ6" s="657"/>
      <c r="BA6" s="657"/>
      <c r="BB6" s="657"/>
      <c r="BC6" s="657"/>
      <c r="BD6" s="657"/>
      <c r="BE6" s="657"/>
      <c r="BF6" s="658"/>
      <c r="BG6" s="659">
        <v>6456658</v>
      </c>
      <c r="BH6" s="660"/>
      <c r="BI6" s="660"/>
      <c r="BJ6" s="660"/>
      <c r="BK6" s="660"/>
      <c r="BL6" s="660"/>
      <c r="BM6" s="660"/>
      <c r="BN6" s="661"/>
      <c r="BO6" s="662">
        <v>99.9</v>
      </c>
      <c r="BP6" s="662"/>
      <c r="BQ6" s="662"/>
      <c r="BR6" s="662"/>
      <c r="BS6" s="663" t="s">
        <v>129</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162189</v>
      </c>
      <c r="CS6" s="660"/>
      <c r="CT6" s="660"/>
      <c r="CU6" s="660"/>
      <c r="CV6" s="660"/>
      <c r="CW6" s="660"/>
      <c r="CX6" s="660"/>
      <c r="CY6" s="661"/>
      <c r="CZ6" s="653">
        <v>1</v>
      </c>
      <c r="DA6" s="654"/>
      <c r="DB6" s="654"/>
      <c r="DC6" s="670"/>
      <c r="DD6" s="668" t="s">
        <v>146</v>
      </c>
      <c r="DE6" s="660"/>
      <c r="DF6" s="660"/>
      <c r="DG6" s="660"/>
      <c r="DH6" s="660"/>
      <c r="DI6" s="660"/>
      <c r="DJ6" s="660"/>
      <c r="DK6" s="660"/>
      <c r="DL6" s="660"/>
      <c r="DM6" s="660"/>
      <c r="DN6" s="660"/>
      <c r="DO6" s="660"/>
      <c r="DP6" s="661"/>
      <c r="DQ6" s="668">
        <v>162189</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2053</v>
      </c>
      <c r="S7" s="660"/>
      <c r="T7" s="660"/>
      <c r="U7" s="660"/>
      <c r="V7" s="660"/>
      <c r="W7" s="660"/>
      <c r="X7" s="660"/>
      <c r="Y7" s="661"/>
      <c r="Z7" s="662">
        <v>0</v>
      </c>
      <c r="AA7" s="662"/>
      <c r="AB7" s="662"/>
      <c r="AC7" s="662"/>
      <c r="AD7" s="663">
        <v>2053</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3362575</v>
      </c>
      <c r="BH7" s="660"/>
      <c r="BI7" s="660"/>
      <c r="BJ7" s="660"/>
      <c r="BK7" s="660"/>
      <c r="BL7" s="660"/>
      <c r="BM7" s="660"/>
      <c r="BN7" s="661"/>
      <c r="BO7" s="662">
        <v>52</v>
      </c>
      <c r="BP7" s="662"/>
      <c r="BQ7" s="662"/>
      <c r="BR7" s="662"/>
      <c r="BS7" s="663" t="s">
        <v>129</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2395528</v>
      </c>
      <c r="CS7" s="660"/>
      <c r="CT7" s="660"/>
      <c r="CU7" s="660"/>
      <c r="CV7" s="660"/>
      <c r="CW7" s="660"/>
      <c r="CX7" s="660"/>
      <c r="CY7" s="661"/>
      <c r="CZ7" s="662">
        <v>14.5</v>
      </c>
      <c r="DA7" s="662"/>
      <c r="DB7" s="662"/>
      <c r="DC7" s="662"/>
      <c r="DD7" s="668">
        <v>35896</v>
      </c>
      <c r="DE7" s="660"/>
      <c r="DF7" s="660"/>
      <c r="DG7" s="660"/>
      <c r="DH7" s="660"/>
      <c r="DI7" s="660"/>
      <c r="DJ7" s="660"/>
      <c r="DK7" s="660"/>
      <c r="DL7" s="660"/>
      <c r="DM7" s="660"/>
      <c r="DN7" s="660"/>
      <c r="DO7" s="660"/>
      <c r="DP7" s="661"/>
      <c r="DQ7" s="668">
        <v>2056319</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25077</v>
      </c>
      <c r="S8" s="660"/>
      <c r="T8" s="660"/>
      <c r="U8" s="660"/>
      <c r="V8" s="660"/>
      <c r="W8" s="660"/>
      <c r="X8" s="660"/>
      <c r="Y8" s="661"/>
      <c r="Z8" s="662">
        <v>0.1</v>
      </c>
      <c r="AA8" s="662"/>
      <c r="AB8" s="662"/>
      <c r="AC8" s="662"/>
      <c r="AD8" s="663">
        <v>25077</v>
      </c>
      <c r="AE8" s="663"/>
      <c r="AF8" s="663"/>
      <c r="AG8" s="663"/>
      <c r="AH8" s="663"/>
      <c r="AI8" s="663"/>
      <c r="AJ8" s="663"/>
      <c r="AK8" s="663"/>
      <c r="AL8" s="664">
        <v>0.2</v>
      </c>
      <c r="AM8" s="665"/>
      <c r="AN8" s="665"/>
      <c r="AO8" s="666"/>
      <c r="AP8" s="656" t="s">
        <v>241</v>
      </c>
      <c r="AQ8" s="657"/>
      <c r="AR8" s="657"/>
      <c r="AS8" s="657"/>
      <c r="AT8" s="657"/>
      <c r="AU8" s="657"/>
      <c r="AV8" s="657"/>
      <c r="AW8" s="657"/>
      <c r="AX8" s="657"/>
      <c r="AY8" s="657"/>
      <c r="AZ8" s="657"/>
      <c r="BA8" s="657"/>
      <c r="BB8" s="657"/>
      <c r="BC8" s="657"/>
      <c r="BD8" s="657"/>
      <c r="BE8" s="657"/>
      <c r="BF8" s="658"/>
      <c r="BG8" s="659">
        <v>94215</v>
      </c>
      <c r="BH8" s="660"/>
      <c r="BI8" s="660"/>
      <c r="BJ8" s="660"/>
      <c r="BK8" s="660"/>
      <c r="BL8" s="660"/>
      <c r="BM8" s="660"/>
      <c r="BN8" s="661"/>
      <c r="BO8" s="662">
        <v>1.5</v>
      </c>
      <c r="BP8" s="662"/>
      <c r="BQ8" s="662"/>
      <c r="BR8" s="662"/>
      <c r="BS8" s="663" t="s">
        <v>129</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6654035</v>
      </c>
      <c r="CS8" s="660"/>
      <c r="CT8" s="660"/>
      <c r="CU8" s="660"/>
      <c r="CV8" s="660"/>
      <c r="CW8" s="660"/>
      <c r="CX8" s="660"/>
      <c r="CY8" s="661"/>
      <c r="CZ8" s="662">
        <v>40.200000000000003</v>
      </c>
      <c r="DA8" s="662"/>
      <c r="DB8" s="662"/>
      <c r="DC8" s="662"/>
      <c r="DD8" s="668">
        <v>16745</v>
      </c>
      <c r="DE8" s="660"/>
      <c r="DF8" s="660"/>
      <c r="DG8" s="660"/>
      <c r="DH8" s="660"/>
      <c r="DI8" s="660"/>
      <c r="DJ8" s="660"/>
      <c r="DK8" s="660"/>
      <c r="DL8" s="660"/>
      <c r="DM8" s="660"/>
      <c r="DN8" s="660"/>
      <c r="DO8" s="660"/>
      <c r="DP8" s="661"/>
      <c r="DQ8" s="668">
        <v>3304751</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19725</v>
      </c>
      <c r="S9" s="660"/>
      <c r="T9" s="660"/>
      <c r="U9" s="660"/>
      <c r="V9" s="660"/>
      <c r="W9" s="660"/>
      <c r="X9" s="660"/>
      <c r="Y9" s="661"/>
      <c r="Z9" s="662">
        <v>0.1</v>
      </c>
      <c r="AA9" s="662"/>
      <c r="AB9" s="662"/>
      <c r="AC9" s="662"/>
      <c r="AD9" s="663">
        <v>19725</v>
      </c>
      <c r="AE9" s="663"/>
      <c r="AF9" s="663"/>
      <c r="AG9" s="663"/>
      <c r="AH9" s="663"/>
      <c r="AI9" s="663"/>
      <c r="AJ9" s="663"/>
      <c r="AK9" s="663"/>
      <c r="AL9" s="664">
        <v>0.2</v>
      </c>
      <c r="AM9" s="665"/>
      <c r="AN9" s="665"/>
      <c r="AO9" s="666"/>
      <c r="AP9" s="656" t="s">
        <v>244</v>
      </c>
      <c r="AQ9" s="657"/>
      <c r="AR9" s="657"/>
      <c r="AS9" s="657"/>
      <c r="AT9" s="657"/>
      <c r="AU9" s="657"/>
      <c r="AV9" s="657"/>
      <c r="AW9" s="657"/>
      <c r="AX9" s="657"/>
      <c r="AY9" s="657"/>
      <c r="AZ9" s="657"/>
      <c r="BA9" s="657"/>
      <c r="BB9" s="657"/>
      <c r="BC9" s="657"/>
      <c r="BD9" s="657"/>
      <c r="BE9" s="657"/>
      <c r="BF9" s="658"/>
      <c r="BG9" s="659">
        <v>2949988</v>
      </c>
      <c r="BH9" s="660"/>
      <c r="BI9" s="660"/>
      <c r="BJ9" s="660"/>
      <c r="BK9" s="660"/>
      <c r="BL9" s="660"/>
      <c r="BM9" s="660"/>
      <c r="BN9" s="661"/>
      <c r="BO9" s="662">
        <v>45.6</v>
      </c>
      <c r="BP9" s="662"/>
      <c r="BQ9" s="662"/>
      <c r="BR9" s="662"/>
      <c r="BS9" s="663" t="s">
        <v>129</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1720694</v>
      </c>
      <c r="CS9" s="660"/>
      <c r="CT9" s="660"/>
      <c r="CU9" s="660"/>
      <c r="CV9" s="660"/>
      <c r="CW9" s="660"/>
      <c r="CX9" s="660"/>
      <c r="CY9" s="661"/>
      <c r="CZ9" s="662">
        <v>10.4</v>
      </c>
      <c r="DA9" s="662"/>
      <c r="DB9" s="662"/>
      <c r="DC9" s="662"/>
      <c r="DD9" s="668">
        <v>245310</v>
      </c>
      <c r="DE9" s="660"/>
      <c r="DF9" s="660"/>
      <c r="DG9" s="660"/>
      <c r="DH9" s="660"/>
      <c r="DI9" s="660"/>
      <c r="DJ9" s="660"/>
      <c r="DK9" s="660"/>
      <c r="DL9" s="660"/>
      <c r="DM9" s="660"/>
      <c r="DN9" s="660"/>
      <c r="DO9" s="660"/>
      <c r="DP9" s="661"/>
      <c r="DQ9" s="668">
        <v>1010497</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62" t="s">
        <v>129</v>
      </c>
      <c r="AA10" s="662"/>
      <c r="AB10" s="662"/>
      <c r="AC10" s="662"/>
      <c r="AD10" s="663" t="s">
        <v>129</v>
      </c>
      <c r="AE10" s="663"/>
      <c r="AF10" s="663"/>
      <c r="AG10" s="663"/>
      <c r="AH10" s="663"/>
      <c r="AI10" s="663"/>
      <c r="AJ10" s="663"/>
      <c r="AK10" s="663"/>
      <c r="AL10" s="664" t="s">
        <v>129</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133921</v>
      </c>
      <c r="BH10" s="660"/>
      <c r="BI10" s="660"/>
      <c r="BJ10" s="660"/>
      <c r="BK10" s="660"/>
      <c r="BL10" s="660"/>
      <c r="BM10" s="660"/>
      <c r="BN10" s="661"/>
      <c r="BO10" s="662">
        <v>2.1</v>
      </c>
      <c r="BP10" s="662"/>
      <c r="BQ10" s="662"/>
      <c r="BR10" s="662"/>
      <c r="BS10" s="663" t="s">
        <v>129</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94655</v>
      </c>
      <c r="CS10" s="660"/>
      <c r="CT10" s="660"/>
      <c r="CU10" s="660"/>
      <c r="CV10" s="660"/>
      <c r="CW10" s="660"/>
      <c r="CX10" s="660"/>
      <c r="CY10" s="661"/>
      <c r="CZ10" s="662">
        <v>0.6</v>
      </c>
      <c r="DA10" s="662"/>
      <c r="DB10" s="662"/>
      <c r="DC10" s="662"/>
      <c r="DD10" s="668">
        <v>38228</v>
      </c>
      <c r="DE10" s="660"/>
      <c r="DF10" s="660"/>
      <c r="DG10" s="660"/>
      <c r="DH10" s="660"/>
      <c r="DI10" s="660"/>
      <c r="DJ10" s="660"/>
      <c r="DK10" s="660"/>
      <c r="DL10" s="660"/>
      <c r="DM10" s="660"/>
      <c r="DN10" s="660"/>
      <c r="DO10" s="660"/>
      <c r="DP10" s="661"/>
      <c r="DQ10" s="668">
        <v>45209</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1183034</v>
      </c>
      <c r="S11" s="660"/>
      <c r="T11" s="660"/>
      <c r="U11" s="660"/>
      <c r="V11" s="660"/>
      <c r="W11" s="660"/>
      <c r="X11" s="660"/>
      <c r="Y11" s="661"/>
      <c r="Z11" s="664">
        <v>6.4</v>
      </c>
      <c r="AA11" s="665"/>
      <c r="AB11" s="665"/>
      <c r="AC11" s="671"/>
      <c r="AD11" s="668">
        <v>1183034</v>
      </c>
      <c r="AE11" s="660"/>
      <c r="AF11" s="660"/>
      <c r="AG11" s="660"/>
      <c r="AH11" s="660"/>
      <c r="AI11" s="660"/>
      <c r="AJ11" s="660"/>
      <c r="AK11" s="661"/>
      <c r="AL11" s="664">
        <v>11.8</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184451</v>
      </c>
      <c r="BH11" s="660"/>
      <c r="BI11" s="660"/>
      <c r="BJ11" s="660"/>
      <c r="BK11" s="660"/>
      <c r="BL11" s="660"/>
      <c r="BM11" s="660"/>
      <c r="BN11" s="661"/>
      <c r="BO11" s="662">
        <v>2.9</v>
      </c>
      <c r="BP11" s="662"/>
      <c r="BQ11" s="662"/>
      <c r="BR11" s="662"/>
      <c r="BS11" s="663" t="s">
        <v>129</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154508</v>
      </c>
      <c r="CS11" s="660"/>
      <c r="CT11" s="660"/>
      <c r="CU11" s="660"/>
      <c r="CV11" s="660"/>
      <c r="CW11" s="660"/>
      <c r="CX11" s="660"/>
      <c r="CY11" s="661"/>
      <c r="CZ11" s="662">
        <v>0.9</v>
      </c>
      <c r="DA11" s="662"/>
      <c r="DB11" s="662"/>
      <c r="DC11" s="662"/>
      <c r="DD11" s="668">
        <v>8910</v>
      </c>
      <c r="DE11" s="660"/>
      <c r="DF11" s="660"/>
      <c r="DG11" s="660"/>
      <c r="DH11" s="660"/>
      <c r="DI11" s="660"/>
      <c r="DJ11" s="660"/>
      <c r="DK11" s="660"/>
      <c r="DL11" s="660"/>
      <c r="DM11" s="660"/>
      <c r="DN11" s="660"/>
      <c r="DO11" s="660"/>
      <c r="DP11" s="661"/>
      <c r="DQ11" s="668">
        <v>116633</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38524</v>
      </c>
      <c r="S12" s="660"/>
      <c r="T12" s="660"/>
      <c r="U12" s="660"/>
      <c r="V12" s="660"/>
      <c r="W12" s="660"/>
      <c r="X12" s="660"/>
      <c r="Y12" s="661"/>
      <c r="Z12" s="662">
        <v>0.2</v>
      </c>
      <c r="AA12" s="662"/>
      <c r="AB12" s="662"/>
      <c r="AC12" s="662"/>
      <c r="AD12" s="663">
        <v>38524</v>
      </c>
      <c r="AE12" s="663"/>
      <c r="AF12" s="663"/>
      <c r="AG12" s="663"/>
      <c r="AH12" s="663"/>
      <c r="AI12" s="663"/>
      <c r="AJ12" s="663"/>
      <c r="AK12" s="663"/>
      <c r="AL12" s="664">
        <v>0.4</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2645496</v>
      </c>
      <c r="BH12" s="660"/>
      <c r="BI12" s="660"/>
      <c r="BJ12" s="660"/>
      <c r="BK12" s="660"/>
      <c r="BL12" s="660"/>
      <c r="BM12" s="660"/>
      <c r="BN12" s="661"/>
      <c r="BO12" s="662">
        <v>40.9</v>
      </c>
      <c r="BP12" s="662"/>
      <c r="BQ12" s="662"/>
      <c r="BR12" s="662"/>
      <c r="BS12" s="663" t="s">
        <v>129</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406600</v>
      </c>
      <c r="CS12" s="660"/>
      <c r="CT12" s="660"/>
      <c r="CU12" s="660"/>
      <c r="CV12" s="660"/>
      <c r="CW12" s="660"/>
      <c r="CX12" s="660"/>
      <c r="CY12" s="661"/>
      <c r="CZ12" s="662">
        <v>2.5</v>
      </c>
      <c r="DA12" s="662"/>
      <c r="DB12" s="662"/>
      <c r="DC12" s="662"/>
      <c r="DD12" s="668">
        <v>41483</v>
      </c>
      <c r="DE12" s="660"/>
      <c r="DF12" s="660"/>
      <c r="DG12" s="660"/>
      <c r="DH12" s="660"/>
      <c r="DI12" s="660"/>
      <c r="DJ12" s="660"/>
      <c r="DK12" s="660"/>
      <c r="DL12" s="660"/>
      <c r="DM12" s="660"/>
      <c r="DN12" s="660"/>
      <c r="DO12" s="660"/>
      <c r="DP12" s="661"/>
      <c r="DQ12" s="668">
        <v>148919</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146</v>
      </c>
      <c r="AA13" s="662"/>
      <c r="AB13" s="662"/>
      <c r="AC13" s="662"/>
      <c r="AD13" s="663" t="s">
        <v>230</v>
      </c>
      <c r="AE13" s="663"/>
      <c r="AF13" s="663"/>
      <c r="AG13" s="663"/>
      <c r="AH13" s="663"/>
      <c r="AI13" s="663"/>
      <c r="AJ13" s="663"/>
      <c r="AK13" s="663"/>
      <c r="AL13" s="664" t="s">
        <v>146</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2645496</v>
      </c>
      <c r="BH13" s="660"/>
      <c r="BI13" s="660"/>
      <c r="BJ13" s="660"/>
      <c r="BK13" s="660"/>
      <c r="BL13" s="660"/>
      <c r="BM13" s="660"/>
      <c r="BN13" s="661"/>
      <c r="BO13" s="662">
        <v>40.9</v>
      </c>
      <c r="BP13" s="662"/>
      <c r="BQ13" s="662"/>
      <c r="BR13" s="662"/>
      <c r="BS13" s="663" t="s">
        <v>230</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1317836</v>
      </c>
      <c r="CS13" s="660"/>
      <c r="CT13" s="660"/>
      <c r="CU13" s="660"/>
      <c r="CV13" s="660"/>
      <c r="CW13" s="660"/>
      <c r="CX13" s="660"/>
      <c r="CY13" s="661"/>
      <c r="CZ13" s="662">
        <v>8</v>
      </c>
      <c r="DA13" s="662"/>
      <c r="DB13" s="662"/>
      <c r="DC13" s="662"/>
      <c r="DD13" s="668">
        <v>725988</v>
      </c>
      <c r="DE13" s="660"/>
      <c r="DF13" s="660"/>
      <c r="DG13" s="660"/>
      <c r="DH13" s="660"/>
      <c r="DI13" s="660"/>
      <c r="DJ13" s="660"/>
      <c r="DK13" s="660"/>
      <c r="DL13" s="660"/>
      <c r="DM13" s="660"/>
      <c r="DN13" s="660"/>
      <c r="DO13" s="660"/>
      <c r="DP13" s="661"/>
      <c r="DQ13" s="668">
        <v>803279</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3</v>
      </c>
      <c r="S14" s="660"/>
      <c r="T14" s="660"/>
      <c r="U14" s="660"/>
      <c r="V14" s="660"/>
      <c r="W14" s="660"/>
      <c r="X14" s="660"/>
      <c r="Y14" s="661"/>
      <c r="Z14" s="662">
        <v>0</v>
      </c>
      <c r="AA14" s="662"/>
      <c r="AB14" s="662"/>
      <c r="AC14" s="662"/>
      <c r="AD14" s="663">
        <v>3</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134248</v>
      </c>
      <c r="BH14" s="660"/>
      <c r="BI14" s="660"/>
      <c r="BJ14" s="660"/>
      <c r="BK14" s="660"/>
      <c r="BL14" s="660"/>
      <c r="BM14" s="660"/>
      <c r="BN14" s="661"/>
      <c r="BO14" s="662">
        <v>2.1</v>
      </c>
      <c r="BP14" s="662"/>
      <c r="BQ14" s="662"/>
      <c r="BR14" s="662"/>
      <c r="BS14" s="663" t="s">
        <v>230</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662338</v>
      </c>
      <c r="CS14" s="660"/>
      <c r="CT14" s="660"/>
      <c r="CU14" s="660"/>
      <c r="CV14" s="660"/>
      <c r="CW14" s="660"/>
      <c r="CX14" s="660"/>
      <c r="CY14" s="661"/>
      <c r="CZ14" s="662">
        <v>4</v>
      </c>
      <c r="DA14" s="662"/>
      <c r="DB14" s="662"/>
      <c r="DC14" s="662"/>
      <c r="DD14" s="668">
        <v>1181</v>
      </c>
      <c r="DE14" s="660"/>
      <c r="DF14" s="660"/>
      <c r="DG14" s="660"/>
      <c r="DH14" s="660"/>
      <c r="DI14" s="660"/>
      <c r="DJ14" s="660"/>
      <c r="DK14" s="660"/>
      <c r="DL14" s="660"/>
      <c r="DM14" s="660"/>
      <c r="DN14" s="660"/>
      <c r="DO14" s="660"/>
      <c r="DP14" s="661"/>
      <c r="DQ14" s="668">
        <v>652030</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230</v>
      </c>
      <c r="S15" s="660"/>
      <c r="T15" s="660"/>
      <c r="U15" s="660"/>
      <c r="V15" s="660"/>
      <c r="W15" s="660"/>
      <c r="X15" s="660"/>
      <c r="Y15" s="661"/>
      <c r="Z15" s="662" t="s">
        <v>129</v>
      </c>
      <c r="AA15" s="662"/>
      <c r="AB15" s="662"/>
      <c r="AC15" s="662"/>
      <c r="AD15" s="663" t="s">
        <v>230</v>
      </c>
      <c r="AE15" s="663"/>
      <c r="AF15" s="663"/>
      <c r="AG15" s="663"/>
      <c r="AH15" s="663"/>
      <c r="AI15" s="663"/>
      <c r="AJ15" s="663"/>
      <c r="AK15" s="663"/>
      <c r="AL15" s="664" t="s">
        <v>129</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314339</v>
      </c>
      <c r="BH15" s="660"/>
      <c r="BI15" s="660"/>
      <c r="BJ15" s="660"/>
      <c r="BK15" s="660"/>
      <c r="BL15" s="660"/>
      <c r="BM15" s="660"/>
      <c r="BN15" s="661"/>
      <c r="BO15" s="662">
        <v>4.9000000000000004</v>
      </c>
      <c r="BP15" s="662"/>
      <c r="BQ15" s="662"/>
      <c r="BR15" s="662"/>
      <c r="BS15" s="663" t="s">
        <v>146</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2140158</v>
      </c>
      <c r="CS15" s="660"/>
      <c r="CT15" s="660"/>
      <c r="CU15" s="660"/>
      <c r="CV15" s="660"/>
      <c r="CW15" s="660"/>
      <c r="CX15" s="660"/>
      <c r="CY15" s="661"/>
      <c r="CZ15" s="662">
        <v>12.9</v>
      </c>
      <c r="DA15" s="662"/>
      <c r="DB15" s="662"/>
      <c r="DC15" s="662"/>
      <c r="DD15" s="668">
        <v>67226</v>
      </c>
      <c r="DE15" s="660"/>
      <c r="DF15" s="660"/>
      <c r="DG15" s="660"/>
      <c r="DH15" s="660"/>
      <c r="DI15" s="660"/>
      <c r="DJ15" s="660"/>
      <c r="DK15" s="660"/>
      <c r="DL15" s="660"/>
      <c r="DM15" s="660"/>
      <c r="DN15" s="660"/>
      <c r="DO15" s="660"/>
      <c r="DP15" s="661"/>
      <c r="DQ15" s="668">
        <v>1588455</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14777</v>
      </c>
      <c r="S16" s="660"/>
      <c r="T16" s="660"/>
      <c r="U16" s="660"/>
      <c r="V16" s="660"/>
      <c r="W16" s="660"/>
      <c r="X16" s="660"/>
      <c r="Y16" s="661"/>
      <c r="Z16" s="662">
        <v>0.1</v>
      </c>
      <c r="AA16" s="662"/>
      <c r="AB16" s="662"/>
      <c r="AC16" s="662"/>
      <c r="AD16" s="663">
        <v>14777</v>
      </c>
      <c r="AE16" s="663"/>
      <c r="AF16" s="663"/>
      <c r="AG16" s="663"/>
      <c r="AH16" s="663"/>
      <c r="AI16" s="663"/>
      <c r="AJ16" s="663"/>
      <c r="AK16" s="663"/>
      <c r="AL16" s="664">
        <v>0.1</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146</v>
      </c>
      <c r="BP16" s="662"/>
      <c r="BQ16" s="662"/>
      <c r="BR16" s="662"/>
      <c r="BS16" s="663" t="s">
        <v>129</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266805</v>
      </c>
      <c r="CS16" s="660"/>
      <c r="CT16" s="660"/>
      <c r="CU16" s="660"/>
      <c r="CV16" s="660"/>
      <c r="CW16" s="660"/>
      <c r="CX16" s="660"/>
      <c r="CY16" s="661"/>
      <c r="CZ16" s="662">
        <v>1.6</v>
      </c>
      <c r="DA16" s="662"/>
      <c r="DB16" s="662"/>
      <c r="DC16" s="662"/>
      <c r="DD16" s="668" t="s">
        <v>129</v>
      </c>
      <c r="DE16" s="660"/>
      <c r="DF16" s="660"/>
      <c r="DG16" s="660"/>
      <c r="DH16" s="660"/>
      <c r="DI16" s="660"/>
      <c r="DJ16" s="660"/>
      <c r="DK16" s="660"/>
      <c r="DL16" s="660"/>
      <c r="DM16" s="660"/>
      <c r="DN16" s="660"/>
      <c r="DO16" s="660"/>
      <c r="DP16" s="661"/>
      <c r="DQ16" s="668">
        <v>101464</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74557</v>
      </c>
      <c r="S17" s="660"/>
      <c r="T17" s="660"/>
      <c r="U17" s="660"/>
      <c r="V17" s="660"/>
      <c r="W17" s="660"/>
      <c r="X17" s="660"/>
      <c r="Y17" s="661"/>
      <c r="Z17" s="662">
        <v>0.4</v>
      </c>
      <c r="AA17" s="662"/>
      <c r="AB17" s="662"/>
      <c r="AC17" s="662"/>
      <c r="AD17" s="663">
        <v>74557</v>
      </c>
      <c r="AE17" s="663"/>
      <c r="AF17" s="663"/>
      <c r="AG17" s="663"/>
      <c r="AH17" s="663"/>
      <c r="AI17" s="663"/>
      <c r="AJ17" s="663"/>
      <c r="AK17" s="663"/>
      <c r="AL17" s="664">
        <v>0.7</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230</v>
      </c>
      <c r="BP17" s="662"/>
      <c r="BQ17" s="662"/>
      <c r="BR17" s="662"/>
      <c r="BS17" s="663" t="s">
        <v>230</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567228</v>
      </c>
      <c r="CS17" s="660"/>
      <c r="CT17" s="660"/>
      <c r="CU17" s="660"/>
      <c r="CV17" s="660"/>
      <c r="CW17" s="660"/>
      <c r="CX17" s="660"/>
      <c r="CY17" s="661"/>
      <c r="CZ17" s="662">
        <v>3.4</v>
      </c>
      <c r="DA17" s="662"/>
      <c r="DB17" s="662"/>
      <c r="DC17" s="662"/>
      <c r="DD17" s="668" t="s">
        <v>129</v>
      </c>
      <c r="DE17" s="660"/>
      <c r="DF17" s="660"/>
      <c r="DG17" s="660"/>
      <c r="DH17" s="660"/>
      <c r="DI17" s="660"/>
      <c r="DJ17" s="660"/>
      <c r="DK17" s="660"/>
      <c r="DL17" s="660"/>
      <c r="DM17" s="660"/>
      <c r="DN17" s="660"/>
      <c r="DO17" s="660"/>
      <c r="DP17" s="661"/>
      <c r="DQ17" s="668">
        <v>553534</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88869</v>
      </c>
      <c r="S18" s="660"/>
      <c r="T18" s="660"/>
      <c r="U18" s="660"/>
      <c r="V18" s="660"/>
      <c r="W18" s="660"/>
      <c r="X18" s="660"/>
      <c r="Y18" s="661"/>
      <c r="Z18" s="662">
        <v>0.5</v>
      </c>
      <c r="AA18" s="662"/>
      <c r="AB18" s="662"/>
      <c r="AC18" s="662"/>
      <c r="AD18" s="663">
        <v>88869</v>
      </c>
      <c r="AE18" s="663"/>
      <c r="AF18" s="663"/>
      <c r="AG18" s="663"/>
      <c r="AH18" s="663"/>
      <c r="AI18" s="663"/>
      <c r="AJ18" s="663"/>
      <c r="AK18" s="663"/>
      <c r="AL18" s="664">
        <v>0.9</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230</v>
      </c>
      <c r="BP18" s="662"/>
      <c r="BQ18" s="662"/>
      <c r="BR18" s="662"/>
      <c r="BS18" s="663" t="s">
        <v>129</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146</v>
      </c>
      <c r="CS18" s="660"/>
      <c r="CT18" s="660"/>
      <c r="CU18" s="660"/>
      <c r="CV18" s="660"/>
      <c r="CW18" s="660"/>
      <c r="CX18" s="660"/>
      <c r="CY18" s="661"/>
      <c r="CZ18" s="662" t="s">
        <v>146</v>
      </c>
      <c r="DA18" s="662"/>
      <c r="DB18" s="662"/>
      <c r="DC18" s="662"/>
      <c r="DD18" s="668" t="s">
        <v>129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88869</v>
      </c>
      <c r="S19" s="660"/>
      <c r="T19" s="660"/>
      <c r="U19" s="660"/>
      <c r="V19" s="660"/>
      <c r="W19" s="660"/>
      <c r="X19" s="660"/>
      <c r="Y19" s="661"/>
      <c r="Z19" s="662">
        <v>0.5</v>
      </c>
      <c r="AA19" s="662"/>
      <c r="AB19" s="662"/>
      <c r="AC19" s="662"/>
      <c r="AD19" s="663">
        <v>88869</v>
      </c>
      <c r="AE19" s="663"/>
      <c r="AF19" s="663"/>
      <c r="AG19" s="663"/>
      <c r="AH19" s="663"/>
      <c r="AI19" s="663"/>
      <c r="AJ19" s="663"/>
      <c r="AK19" s="663"/>
      <c r="AL19" s="664">
        <v>0.9</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7070</v>
      </c>
      <c r="BH19" s="660"/>
      <c r="BI19" s="660"/>
      <c r="BJ19" s="660"/>
      <c r="BK19" s="660"/>
      <c r="BL19" s="660"/>
      <c r="BM19" s="660"/>
      <c r="BN19" s="661"/>
      <c r="BO19" s="662">
        <v>0.1</v>
      </c>
      <c r="BP19" s="662"/>
      <c r="BQ19" s="662"/>
      <c r="BR19" s="662"/>
      <c r="BS19" s="663" t="s">
        <v>230</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146</v>
      </c>
      <c r="CS19" s="660"/>
      <c r="CT19" s="660"/>
      <c r="CU19" s="660"/>
      <c r="CV19" s="660"/>
      <c r="CW19" s="660"/>
      <c r="CX19" s="660"/>
      <c r="CY19" s="661"/>
      <c r="CZ19" s="662" t="s">
        <v>230</v>
      </c>
      <c r="DA19" s="662"/>
      <c r="DB19" s="662"/>
      <c r="DC19" s="662"/>
      <c r="DD19" s="668" t="s">
        <v>129</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t="s">
        <v>129</v>
      </c>
      <c r="S20" s="660"/>
      <c r="T20" s="660"/>
      <c r="U20" s="660"/>
      <c r="V20" s="660"/>
      <c r="W20" s="660"/>
      <c r="X20" s="660"/>
      <c r="Y20" s="661"/>
      <c r="Z20" s="662" t="s">
        <v>129</v>
      </c>
      <c r="AA20" s="662"/>
      <c r="AB20" s="662"/>
      <c r="AC20" s="662"/>
      <c r="AD20" s="663" t="s">
        <v>230</v>
      </c>
      <c r="AE20" s="663"/>
      <c r="AF20" s="663"/>
      <c r="AG20" s="663"/>
      <c r="AH20" s="663"/>
      <c r="AI20" s="663"/>
      <c r="AJ20" s="663"/>
      <c r="AK20" s="663"/>
      <c r="AL20" s="664" t="s">
        <v>129</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7070</v>
      </c>
      <c r="BH20" s="660"/>
      <c r="BI20" s="660"/>
      <c r="BJ20" s="660"/>
      <c r="BK20" s="660"/>
      <c r="BL20" s="660"/>
      <c r="BM20" s="660"/>
      <c r="BN20" s="661"/>
      <c r="BO20" s="662">
        <v>0.1</v>
      </c>
      <c r="BP20" s="662"/>
      <c r="BQ20" s="662"/>
      <c r="BR20" s="662"/>
      <c r="BS20" s="663" t="s">
        <v>129</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16542574</v>
      </c>
      <c r="CS20" s="660"/>
      <c r="CT20" s="660"/>
      <c r="CU20" s="660"/>
      <c r="CV20" s="660"/>
      <c r="CW20" s="660"/>
      <c r="CX20" s="660"/>
      <c r="CY20" s="661"/>
      <c r="CZ20" s="662">
        <v>100</v>
      </c>
      <c r="DA20" s="662"/>
      <c r="DB20" s="662"/>
      <c r="DC20" s="662"/>
      <c r="DD20" s="668">
        <v>1180967</v>
      </c>
      <c r="DE20" s="660"/>
      <c r="DF20" s="660"/>
      <c r="DG20" s="660"/>
      <c r="DH20" s="660"/>
      <c r="DI20" s="660"/>
      <c r="DJ20" s="660"/>
      <c r="DK20" s="660"/>
      <c r="DL20" s="660"/>
      <c r="DM20" s="660"/>
      <c r="DN20" s="660"/>
      <c r="DO20" s="660"/>
      <c r="DP20" s="661"/>
      <c r="DQ20" s="668">
        <v>10543279</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2351699</v>
      </c>
      <c r="S21" s="660"/>
      <c r="T21" s="660"/>
      <c r="U21" s="660"/>
      <c r="V21" s="660"/>
      <c r="W21" s="660"/>
      <c r="X21" s="660"/>
      <c r="Y21" s="661"/>
      <c r="Z21" s="662">
        <v>12.7</v>
      </c>
      <c r="AA21" s="662"/>
      <c r="AB21" s="662"/>
      <c r="AC21" s="662"/>
      <c r="AD21" s="663">
        <v>1949075</v>
      </c>
      <c r="AE21" s="663"/>
      <c r="AF21" s="663"/>
      <c r="AG21" s="663"/>
      <c r="AH21" s="663"/>
      <c r="AI21" s="663"/>
      <c r="AJ21" s="663"/>
      <c r="AK21" s="663"/>
      <c r="AL21" s="664">
        <v>19.399999999999999</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7070</v>
      </c>
      <c r="BH21" s="660"/>
      <c r="BI21" s="660"/>
      <c r="BJ21" s="660"/>
      <c r="BK21" s="660"/>
      <c r="BL21" s="660"/>
      <c r="BM21" s="660"/>
      <c r="BN21" s="661"/>
      <c r="BO21" s="662">
        <v>0.1</v>
      </c>
      <c r="BP21" s="662"/>
      <c r="BQ21" s="662"/>
      <c r="BR21" s="662"/>
      <c r="BS21" s="663" t="s">
        <v>146</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1949075</v>
      </c>
      <c r="S22" s="660"/>
      <c r="T22" s="660"/>
      <c r="U22" s="660"/>
      <c r="V22" s="660"/>
      <c r="W22" s="660"/>
      <c r="X22" s="660"/>
      <c r="Y22" s="661"/>
      <c r="Z22" s="662">
        <v>10.5</v>
      </c>
      <c r="AA22" s="662"/>
      <c r="AB22" s="662"/>
      <c r="AC22" s="662"/>
      <c r="AD22" s="663">
        <v>1949075</v>
      </c>
      <c r="AE22" s="663"/>
      <c r="AF22" s="663"/>
      <c r="AG22" s="663"/>
      <c r="AH22" s="663"/>
      <c r="AI22" s="663"/>
      <c r="AJ22" s="663"/>
      <c r="AK22" s="663"/>
      <c r="AL22" s="664">
        <v>19.399999999999999</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129</v>
      </c>
      <c r="BP22" s="662"/>
      <c r="BQ22" s="662"/>
      <c r="BR22" s="662"/>
      <c r="BS22" s="663" t="s">
        <v>129</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373132</v>
      </c>
      <c r="S23" s="660"/>
      <c r="T23" s="660"/>
      <c r="U23" s="660"/>
      <c r="V23" s="660"/>
      <c r="W23" s="660"/>
      <c r="X23" s="660"/>
      <c r="Y23" s="661"/>
      <c r="Z23" s="662">
        <v>2</v>
      </c>
      <c r="AA23" s="662"/>
      <c r="AB23" s="662"/>
      <c r="AC23" s="662"/>
      <c r="AD23" s="663" t="s">
        <v>230</v>
      </c>
      <c r="AE23" s="663"/>
      <c r="AF23" s="663"/>
      <c r="AG23" s="663"/>
      <c r="AH23" s="663"/>
      <c r="AI23" s="663"/>
      <c r="AJ23" s="663"/>
      <c r="AK23" s="663"/>
      <c r="AL23" s="664" t="s">
        <v>146</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230</v>
      </c>
      <c r="BP23" s="662"/>
      <c r="BQ23" s="662"/>
      <c r="BR23" s="662"/>
      <c r="BS23" s="663" t="s">
        <v>129</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8" t="s">
        <v>289</v>
      </c>
      <c r="DM23" s="689"/>
      <c r="DN23" s="689"/>
      <c r="DO23" s="689"/>
      <c r="DP23" s="689"/>
      <c r="DQ23" s="689"/>
      <c r="DR23" s="689"/>
      <c r="DS23" s="689"/>
      <c r="DT23" s="689"/>
      <c r="DU23" s="689"/>
      <c r="DV23" s="690"/>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v>29492</v>
      </c>
      <c r="S24" s="660"/>
      <c r="T24" s="660"/>
      <c r="U24" s="660"/>
      <c r="V24" s="660"/>
      <c r="W24" s="660"/>
      <c r="X24" s="660"/>
      <c r="Y24" s="661"/>
      <c r="Z24" s="662">
        <v>0.2</v>
      </c>
      <c r="AA24" s="662"/>
      <c r="AB24" s="662"/>
      <c r="AC24" s="662"/>
      <c r="AD24" s="663" t="s">
        <v>129</v>
      </c>
      <c r="AE24" s="663"/>
      <c r="AF24" s="663"/>
      <c r="AG24" s="663"/>
      <c r="AH24" s="663"/>
      <c r="AI24" s="663"/>
      <c r="AJ24" s="663"/>
      <c r="AK24" s="663"/>
      <c r="AL24" s="664" t="s">
        <v>129</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129</v>
      </c>
      <c r="BP24" s="662"/>
      <c r="BQ24" s="662"/>
      <c r="BR24" s="662"/>
      <c r="BS24" s="663" t="s">
        <v>146</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7298882</v>
      </c>
      <c r="CS24" s="649"/>
      <c r="CT24" s="649"/>
      <c r="CU24" s="649"/>
      <c r="CV24" s="649"/>
      <c r="CW24" s="649"/>
      <c r="CX24" s="649"/>
      <c r="CY24" s="650"/>
      <c r="CZ24" s="653">
        <v>44.1</v>
      </c>
      <c r="DA24" s="654"/>
      <c r="DB24" s="654"/>
      <c r="DC24" s="670"/>
      <c r="DD24" s="691">
        <v>4305079</v>
      </c>
      <c r="DE24" s="649"/>
      <c r="DF24" s="649"/>
      <c r="DG24" s="649"/>
      <c r="DH24" s="649"/>
      <c r="DI24" s="649"/>
      <c r="DJ24" s="649"/>
      <c r="DK24" s="650"/>
      <c r="DL24" s="691">
        <v>4274084</v>
      </c>
      <c r="DM24" s="649"/>
      <c r="DN24" s="649"/>
      <c r="DO24" s="649"/>
      <c r="DP24" s="649"/>
      <c r="DQ24" s="649"/>
      <c r="DR24" s="649"/>
      <c r="DS24" s="649"/>
      <c r="DT24" s="649"/>
      <c r="DU24" s="649"/>
      <c r="DV24" s="650"/>
      <c r="DW24" s="653">
        <v>42.2</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10412884</v>
      </c>
      <c r="S25" s="660"/>
      <c r="T25" s="660"/>
      <c r="U25" s="660"/>
      <c r="V25" s="660"/>
      <c r="W25" s="660"/>
      <c r="X25" s="660"/>
      <c r="Y25" s="661"/>
      <c r="Z25" s="662">
        <v>56.1</v>
      </c>
      <c r="AA25" s="662"/>
      <c r="AB25" s="662"/>
      <c r="AC25" s="662"/>
      <c r="AD25" s="663">
        <v>10010260</v>
      </c>
      <c r="AE25" s="663"/>
      <c r="AF25" s="663"/>
      <c r="AG25" s="663"/>
      <c r="AH25" s="663"/>
      <c r="AI25" s="663"/>
      <c r="AJ25" s="663"/>
      <c r="AK25" s="663"/>
      <c r="AL25" s="664">
        <v>99.6</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230</v>
      </c>
      <c r="BP25" s="662"/>
      <c r="BQ25" s="662"/>
      <c r="BR25" s="662"/>
      <c r="BS25" s="663" t="s">
        <v>129</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2582852</v>
      </c>
      <c r="CS25" s="680"/>
      <c r="CT25" s="680"/>
      <c r="CU25" s="680"/>
      <c r="CV25" s="680"/>
      <c r="CW25" s="680"/>
      <c r="CX25" s="680"/>
      <c r="CY25" s="681"/>
      <c r="CZ25" s="664">
        <v>15.6</v>
      </c>
      <c r="DA25" s="692"/>
      <c r="DB25" s="692"/>
      <c r="DC25" s="694"/>
      <c r="DD25" s="668">
        <v>2455370</v>
      </c>
      <c r="DE25" s="680"/>
      <c r="DF25" s="680"/>
      <c r="DG25" s="680"/>
      <c r="DH25" s="680"/>
      <c r="DI25" s="680"/>
      <c r="DJ25" s="680"/>
      <c r="DK25" s="681"/>
      <c r="DL25" s="668">
        <v>2440400</v>
      </c>
      <c r="DM25" s="680"/>
      <c r="DN25" s="680"/>
      <c r="DO25" s="680"/>
      <c r="DP25" s="680"/>
      <c r="DQ25" s="680"/>
      <c r="DR25" s="680"/>
      <c r="DS25" s="680"/>
      <c r="DT25" s="680"/>
      <c r="DU25" s="680"/>
      <c r="DV25" s="681"/>
      <c r="DW25" s="664">
        <v>24.1</v>
      </c>
      <c r="DX25" s="692"/>
      <c r="DY25" s="692"/>
      <c r="DZ25" s="692"/>
      <c r="EA25" s="692"/>
      <c r="EB25" s="692"/>
      <c r="EC25" s="693"/>
    </row>
    <row r="26" spans="2:133" ht="11.25" customHeight="1" x14ac:dyDescent="0.15">
      <c r="B26" s="656" t="s">
        <v>297</v>
      </c>
      <c r="C26" s="657"/>
      <c r="D26" s="657"/>
      <c r="E26" s="657"/>
      <c r="F26" s="657"/>
      <c r="G26" s="657"/>
      <c r="H26" s="657"/>
      <c r="I26" s="657"/>
      <c r="J26" s="657"/>
      <c r="K26" s="657"/>
      <c r="L26" s="657"/>
      <c r="M26" s="657"/>
      <c r="N26" s="657"/>
      <c r="O26" s="657"/>
      <c r="P26" s="657"/>
      <c r="Q26" s="658"/>
      <c r="R26" s="659">
        <v>5528</v>
      </c>
      <c r="S26" s="660"/>
      <c r="T26" s="660"/>
      <c r="U26" s="660"/>
      <c r="V26" s="660"/>
      <c r="W26" s="660"/>
      <c r="X26" s="660"/>
      <c r="Y26" s="661"/>
      <c r="Z26" s="662">
        <v>0</v>
      </c>
      <c r="AA26" s="662"/>
      <c r="AB26" s="662"/>
      <c r="AC26" s="662"/>
      <c r="AD26" s="663">
        <v>5528</v>
      </c>
      <c r="AE26" s="663"/>
      <c r="AF26" s="663"/>
      <c r="AG26" s="663"/>
      <c r="AH26" s="663"/>
      <c r="AI26" s="663"/>
      <c r="AJ26" s="663"/>
      <c r="AK26" s="663"/>
      <c r="AL26" s="664">
        <v>0.1</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230</v>
      </c>
      <c r="BH26" s="660"/>
      <c r="BI26" s="660"/>
      <c r="BJ26" s="660"/>
      <c r="BK26" s="660"/>
      <c r="BL26" s="660"/>
      <c r="BM26" s="660"/>
      <c r="BN26" s="661"/>
      <c r="BO26" s="662" t="s">
        <v>230</v>
      </c>
      <c r="BP26" s="662"/>
      <c r="BQ26" s="662"/>
      <c r="BR26" s="662"/>
      <c r="BS26" s="663" t="s">
        <v>129</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1640081</v>
      </c>
      <c r="CS26" s="660"/>
      <c r="CT26" s="660"/>
      <c r="CU26" s="660"/>
      <c r="CV26" s="660"/>
      <c r="CW26" s="660"/>
      <c r="CX26" s="660"/>
      <c r="CY26" s="661"/>
      <c r="CZ26" s="664">
        <v>9.9</v>
      </c>
      <c r="DA26" s="692"/>
      <c r="DB26" s="692"/>
      <c r="DC26" s="694"/>
      <c r="DD26" s="668">
        <v>1513660</v>
      </c>
      <c r="DE26" s="660"/>
      <c r="DF26" s="660"/>
      <c r="DG26" s="660"/>
      <c r="DH26" s="660"/>
      <c r="DI26" s="660"/>
      <c r="DJ26" s="660"/>
      <c r="DK26" s="661"/>
      <c r="DL26" s="668" t="s">
        <v>129</v>
      </c>
      <c r="DM26" s="660"/>
      <c r="DN26" s="660"/>
      <c r="DO26" s="660"/>
      <c r="DP26" s="660"/>
      <c r="DQ26" s="660"/>
      <c r="DR26" s="660"/>
      <c r="DS26" s="660"/>
      <c r="DT26" s="660"/>
      <c r="DU26" s="660"/>
      <c r="DV26" s="661"/>
      <c r="DW26" s="664" t="s">
        <v>230</v>
      </c>
      <c r="DX26" s="692"/>
      <c r="DY26" s="692"/>
      <c r="DZ26" s="692"/>
      <c r="EA26" s="692"/>
      <c r="EB26" s="692"/>
      <c r="EC26" s="693"/>
    </row>
    <row r="27" spans="2:133" ht="11.25" customHeight="1" x14ac:dyDescent="0.15">
      <c r="B27" s="656" t="s">
        <v>300</v>
      </c>
      <c r="C27" s="657"/>
      <c r="D27" s="657"/>
      <c r="E27" s="657"/>
      <c r="F27" s="657"/>
      <c r="G27" s="657"/>
      <c r="H27" s="657"/>
      <c r="I27" s="657"/>
      <c r="J27" s="657"/>
      <c r="K27" s="657"/>
      <c r="L27" s="657"/>
      <c r="M27" s="657"/>
      <c r="N27" s="657"/>
      <c r="O27" s="657"/>
      <c r="P27" s="657"/>
      <c r="Q27" s="658"/>
      <c r="R27" s="659">
        <v>59810</v>
      </c>
      <c r="S27" s="660"/>
      <c r="T27" s="660"/>
      <c r="U27" s="660"/>
      <c r="V27" s="660"/>
      <c r="W27" s="660"/>
      <c r="X27" s="660"/>
      <c r="Y27" s="661"/>
      <c r="Z27" s="662">
        <v>0.3</v>
      </c>
      <c r="AA27" s="662"/>
      <c r="AB27" s="662"/>
      <c r="AC27" s="662"/>
      <c r="AD27" s="663" t="s">
        <v>129</v>
      </c>
      <c r="AE27" s="663"/>
      <c r="AF27" s="663"/>
      <c r="AG27" s="663"/>
      <c r="AH27" s="663"/>
      <c r="AI27" s="663"/>
      <c r="AJ27" s="663"/>
      <c r="AK27" s="663"/>
      <c r="AL27" s="664" t="s">
        <v>129</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6463728</v>
      </c>
      <c r="BH27" s="660"/>
      <c r="BI27" s="660"/>
      <c r="BJ27" s="660"/>
      <c r="BK27" s="660"/>
      <c r="BL27" s="660"/>
      <c r="BM27" s="660"/>
      <c r="BN27" s="661"/>
      <c r="BO27" s="662">
        <v>100</v>
      </c>
      <c r="BP27" s="662"/>
      <c r="BQ27" s="662"/>
      <c r="BR27" s="662"/>
      <c r="BS27" s="663" t="s">
        <v>146</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4148802</v>
      </c>
      <c r="CS27" s="680"/>
      <c r="CT27" s="680"/>
      <c r="CU27" s="680"/>
      <c r="CV27" s="680"/>
      <c r="CW27" s="680"/>
      <c r="CX27" s="680"/>
      <c r="CY27" s="681"/>
      <c r="CZ27" s="664">
        <v>25.1</v>
      </c>
      <c r="DA27" s="692"/>
      <c r="DB27" s="692"/>
      <c r="DC27" s="694"/>
      <c r="DD27" s="668">
        <v>1296175</v>
      </c>
      <c r="DE27" s="680"/>
      <c r="DF27" s="680"/>
      <c r="DG27" s="680"/>
      <c r="DH27" s="680"/>
      <c r="DI27" s="680"/>
      <c r="DJ27" s="680"/>
      <c r="DK27" s="681"/>
      <c r="DL27" s="668">
        <v>1280150</v>
      </c>
      <c r="DM27" s="680"/>
      <c r="DN27" s="680"/>
      <c r="DO27" s="680"/>
      <c r="DP27" s="680"/>
      <c r="DQ27" s="680"/>
      <c r="DR27" s="680"/>
      <c r="DS27" s="680"/>
      <c r="DT27" s="680"/>
      <c r="DU27" s="680"/>
      <c r="DV27" s="681"/>
      <c r="DW27" s="664">
        <v>12.7</v>
      </c>
      <c r="DX27" s="692"/>
      <c r="DY27" s="692"/>
      <c r="DZ27" s="692"/>
      <c r="EA27" s="692"/>
      <c r="EB27" s="692"/>
      <c r="EC27" s="693"/>
    </row>
    <row r="28" spans="2:133" ht="11.25" customHeight="1" x14ac:dyDescent="0.15">
      <c r="B28" s="656" t="s">
        <v>303</v>
      </c>
      <c r="C28" s="657"/>
      <c r="D28" s="657"/>
      <c r="E28" s="657"/>
      <c r="F28" s="657"/>
      <c r="G28" s="657"/>
      <c r="H28" s="657"/>
      <c r="I28" s="657"/>
      <c r="J28" s="657"/>
      <c r="K28" s="657"/>
      <c r="L28" s="657"/>
      <c r="M28" s="657"/>
      <c r="N28" s="657"/>
      <c r="O28" s="657"/>
      <c r="P28" s="657"/>
      <c r="Q28" s="658"/>
      <c r="R28" s="659">
        <v>106711</v>
      </c>
      <c r="S28" s="660"/>
      <c r="T28" s="660"/>
      <c r="U28" s="660"/>
      <c r="V28" s="660"/>
      <c r="W28" s="660"/>
      <c r="X28" s="660"/>
      <c r="Y28" s="661"/>
      <c r="Z28" s="662">
        <v>0.6</v>
      </c>
      <c r="AA28" s="662"/>
      <c r="AB28" s="662"/>
      <c r="AC28" s="662"/>
      <c r="AD28" s="663">
        <v>32726</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567228</v>
      </c>
      <c r="CS28" s="660"/>
      <c r="CT28" s="660"/>
      <c r="CU28" s="660"/>
      <c r="CV28" s="660"/>
      <c r="CW28" s="660"/>
      <c r="CX28" s="660"/>
      <c r="CY28" s="661"/>
      <c r="CZ28" s="664">
        <v>3.4</v>
      </c>
      <c r="DA28" s="692"/>
      <c r="DB28" s="692"/>
      <c r="DC28" s="694"/>
      <c r="DD28" s="668">
        <v>553534</v>
      </c>
      <c r="DE28" s="660"/>
      <c r="DF28" s="660"/>
      <c r="DG28" s="660"/>
      <c r="DH28" s="660"/>
      <c r="DI28" s="660"/>
      <c r="DJ28" s="660"/>
      <c r="DK28" s="661"/>
      <c r="DL28" s="668">
        <v>553534</v>
      </c>
      <c r="DM28" s="660"/>
      <c r="DN28" s="660"/>
      <c r="DO28" s="660"/>
      <c r="DP28" s="660"/>
      <c r="DQ28" s="660"/>
      <c r="DR28" s="660"/>
      <c r="DS28" s="660"/>
      <c r="DT28" s="660"/>
      <c r="DU28" s="660"/>
      <c r="DV28" s="661"/>
      <c r="DW28" s="664">
        <v>5.5</v>
      </c>
      <c r="DX28" s="692"/>
      <c r="DY28" s="692"/>
      <c r="DZ28" s="692"/>
      <c r="EA28" s="692"/>
      <c r="EB28" s="692"/>
      <c r="EC28" s="693"/>
    </row>
    <row r="29" spans="2:133" ht="11.25" customHeight="1" x14ac:dyDescent="0.15">
      <c r="B29" s="656" t="s">
        <v>305</v>
      </c>
      <c r="C29" s="657"/>
      <c r="D29" s="657"/>
      <c r="E29" s="657"/>
      <c r="F29" s="657"/>
      <c r="G29" s="657"/>
      <c r="H29" s="657"/>
      <c r="I29" s="657"/>
      <c r="J29" s="657"/>
      <c r="K29" s="657"/>
      <c r="L29" s="657"/>
      <c r="M29" s="657"/>
      <c r="N29" s="657"/>
      <c r="O29" s="657"/>
      <c r="P29" s="657"/>
      <c r="Q29" s="658"/>
      <c r="R29" s="659">
        <v>36331</v>
      </c>
      <c r="S29" s="660"/>
      <c r="T29" s="660"/>
      <c r="U29" s="660"/>
      <c r="V29" s="660"/>
      <c r="W29" s="660"/>
      <c r="X29" s="660"/>
      <c r="Y29" s="661"/>
      <c r="Z29" s="662">
        <v>0.2</v>
      </c>
      <c r="AA29" s="662"/>
      <c r="AB29" s="662"/>
      <c r="AC29" s="662"/>
      <c r="AD29" s="663" t="s">
        <v>129</v>
      </c>
      <c r="AE29" s="663"/>
      <c r="AF29" s="663"/>
      <c r="AG29" s="663"/>
      <c r="AH29" s="663"/>
      <c r="AI29" s="663"/>
      <c r="AJ29" s="663"/>
      <c r="AK29" s="663"/>
      <c r="AL29" s="664" t="s">
        <v>230</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306</v>
      </c>
      <c r="CE29" s="698"/>
      <c r="CF29" s="656" t="s">
        <v>72</v>
      </c>
      <c r="CG29" s="657"/>
      <c r="CH29" s="657"/>
      <c r="CI29" s="657"/>
      <c r="CJ29" s="657"/>
      <c r="CK29" s="657"/>
      <c r="CL29" s="657"/>
      <c r="CM29" s="657"/>
      <c r="CN29" s="657"/>
      <c r="CO29" s="657"/>
      <c r="CP29" s="657"/>
      <c r="CQ29" s="658"/>
      <c r="CR29" s="659">
        <v>567228</v>
      </c>
      <c r="CS29" s="680"/>
      <c r="CT29" s="680"/>
      <c r="CU29" s="680"/>
      <c r="CV29" s="680"/>
      <c r="CW29" s="680"/>
      <c r="CX29" s="680"/>
      <c r="CY29" s="681"/>
      <c r="CZ29" s="664">
        <v>3.4</v>
      </c>
      <c r="DA29" s="692"/>
      <c r="DB29" s="692"/>
      <c r="DC29" s="694"/>
      <c r="DD29" s="668">
        <v>553534</v>
      </c>
      <c r="DE29" s="680"/>
      <c r="DF29" s="680"/>
      <c r="DG29" s="680"/>
      <c r="DH29" s="680"/>
      <c r="DI29" s="680"/>
      <c r="DJ29" s="680"/>
      <c r="DK29" s="681"/>
      <c r="DL29" s="668">
        <v>553534</v>
      </c>
      <c r="DM29" s="680"/>
      <c r="DN29" s="680"/>
      <c r="DO29" s="680"/>
      <c r="DP29" s="680"/>
      <c r="DQ29" s="680"/>
      <c r="DR29" s="680"/>
      <c r="DS29" s="680"/>
      <c r="DT29" s="680"/>
      <c r="DU29" s="680"/>
      <c r="DV29" s="681"/>
      <c r="DW29" s="664">
        <v>5.5</v>
      </c>
      <c r="DX29" s="692"/>
      <c r="DY29" s="692"/>
      <c r="DZ29" s="692"/>
      <c r="EA29" s="692"/>
      <c r="EB29" s="692"/>
      <c r="EC29" s="693"/>
    </row>
    <row r="30" spans="2:133" ht="11.25" customHeight="1" x14ac:dyDescent="0.15">
      <c r="B30" s="656" t="s">
        <v>307</v>
      </c>
      <c r="C30" s="657"/>
      <c r="D30" s="657"/>
      <c r="E30" s="657"/>
      <c r="F30" s="657"/>
      <c r="G30" s="657"/>
      <c r="H30" s="657"/>
      <c r="I30" s="657"/>
      <c r="J30" s="657"/>
      <c r="K30" s="657"/>
      <c r="L30" s="657"/>
      <c r="M30" s="657"/>
      <c r="N30" s="657"/>
      <c r="O30" s="657"/>
      <c r="P30" s="657"/>
      <c r="Q30" s="658"/>
      <c r="R30" s="659">
        <v>3463804</v>
      </c>
      <c r="S30" s="660"/>
      <c r="T30" s="660"/>
      <c r="U30" s="660"/>
      <c r="V30" s="660"/>
      <c r="W30" s="660"/>
      <c r="X30" s="660"/>
      <c r="Y30" s="661"/>
      <c r="Z30" s="662">
        <v>18.600000000000001</v>
      </c>
      <c r="AA30" s="662"/>
      <c r="AB30" s="662"/>
      <c r="AC30" s="662"/>
      <c r="AD30" s="663" t="s">
        <v>146</v>
      </c>
      <c r="AE30" s="663"/>
      <c r="AF30" s="663"/>
      <c r="AG30" s="663"/>
      <c r="AH30" s="663"/>
      <c r="AI30" s="663"/>
      <c r="AJ30" s="663"/>
      <c r="AK30" s="663"/>
      <c r="AL30" s="664" t="s">
        <v>129</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308</v>
      </c>
      <c r="BH30" s="695"/>
      <c r="BI30" s="695"/>
      <c r="BJ30" s="695"/>
      <c r="BK30" s="695"/>
      <c r="BL30" s="695"/>
      <c r="BM30" s="695"/>
      <c r="BN30" s="695"/>
      <c r="BO30" s="695"/>
      <c r="BP30" s="695"/>
      <c r="BQ30" s="696"/>
      <c r="BR30" s="641" t="s">
        <v>309</v>
      </c>
      <c r="BS30" s="695"/>
      <c r="BT30" s="695"/>
      <c r="BU30" s="695"/>
      <c r="BV30" s="695"/>
      <c r="BW30" s="695"/>
      <c r="BX30" s="695"/>
      <c r="BY30" s="695"/>
      <c r="BZ30" s="695"/>
      <c r="CA30" s="695"/>
      <c r="CB30" s="696"/>
      <c r="CD30" s="699"/>
      <c r="CE30" s="700"/>
      <c r="CF30" s="656" t="s">
        <v>310</v>
      </c>
      <c r="CG30" s="657"/>
      <c r="CH30" s="657"/>
      <c r="CI30" s="657"/>
      <c r="CJ30" s="657"/>
      <c r="CK30" s="657"/>
      <c r="CL30" s="657"/>
      <c r="CM30" s="657"/>
      <c r="CN30" s="657"/>
      <c r="CO30" s="657"/>
      <c r="CP30" s="657"/>
      <c r="CQ30" s="658"/>
      <c r="CR30" s="659">
        <v>534084</v>
      </c>
      <c r="CS30" s="660"/>
      <c r="CT30" s="660"/>
      <c r="CU30" s="660"/>
      <c r="CV30" s="660"/>
      <c r="CW30" s="660"/>
      <c r="CX30" s="660"/>
      <c r="CY30" s="661"/>
      <c r="CZ30" s="664">
        <v>3.2</v>
      </c>
      <c r="DA30" s="692"/>
      <c r="DB30" s="692"/>
      <c r="DC30" s="694"/>
      <c r="DD30" s="668">
        <v>520390</v>
      </c>
      <c r="DE30" s="660"/>
      <c r="DF30" s="660"/>
      <c r="DG30" s="660"/>
      <c r="DH30" s="660"/>
      <c r="DI30" s="660"/>
      <c r="DJ30" s="660"/>
      <c r="DK30" s="661"/>
      <c r="DL30" s="668">
        <v>520390</v>
      </c>
      <c r="DM30" s="660"/>
      <c r="DN30" s="660"/>
      <c r="DO30" s="660"/>
      <c r="DP30" s="660"/>
      <c r="DQ30" s="660"/>
      <c r="DR30" s="660"/>
      <c r="DS30" s="660"/>
      <c r="DT30" s="660"/>
      <c r="DU30" s="660"/>
      <c r="DV30" s="661"/>
      <c r="DW30" s="664">
        <v>5.0999999999999996</v>
      </c>
      <c r="DX30" s="692"/>
      <c r="DY30" s="692"/>
      <c r="DZ30" s="692"/>
      <c r="EA30" s="692"/>
      <c r="EB30" s="692"/>
      <c r="EC30" s="693"/>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129</v>
      </c>
      <c r="S31" s="660"/>
      <c r="T31" s="660"/>
      <c r="U31" s="660"/>
      <c r="V31" s="660"/>
      <c r="W31" s="660"/>
      <c r="X31" s="660"/>
      <c r="Y31" s="661"/>
      <c r="Z31" s="662" t="s">
        <v>146</v>
      </c>
      <c r="AA31" s="662"/>
      <c r="AB31" s="662"/>
      <c r="AC31" s="662"/>
      <c r="AD31" s="663" t="s">
        <v>129</v>
      </c>
      <c r="AE31" s="663"/>
      <c r="AF31" s="663"/>
      <c r="AG31" s="663"/>
      <c r="AH31" s="663"/>
      <c r="AI31" s="663"/>
      <c r="AJ31" s="663"/>
      <c r="AK31" s="663"/>
      <c r="AL31" s="664" t="s">
        <v>129</v>
      </c>
      <c r="AM31" s="665"/>
      <c r="AN31" s="665"/>
      <c r="AO31" s="666"/>
      <c r="AP31" s="707" t="s">
        <v>312</v>
      </c>
      <c r="AQ31" s="708"/>
      <c r="AR31" s="708"/>
      <c r="AS31" s="708"/>
      <c r="AT31" s="713" t="s">
        <v>313</v>
      </c>
      <c r="AU31" s="218"/>
      <c r="AV31" s="218"/>
      <c r="AW31" s="218"/>
      <c r="AX31" s="645" t="s">
        <v>189</v>
      </c>
      <c r="AY31" s="646"/>
      <c r="AZ31" s="646"/>
      <c r="BA31" s="646"/>
      <c r="BB31" s="646"/>
      <c r="BC31" s="646"/>
      <c r="BD31" s="646"/>
      <c r="BE31" s="646"/>
      <c r="BF31" s="647"/>
      <c r="BG31" s="706">
        <v>99.6</v>
      </c>
      <c r="BH31" s="703"/>
      <c r="BI31" s="703"/>
      <c r="BJ31" s="703"/>
      <c r="BK31" s="703"/>
      <c r="BL31" s="703"/>
      <c r="BM31" s="654">
        <v>98.8</v>
      </c>
      <c r="BN31" s="703"/>
      <c r="BO31" s="703"/>
      <c r="BP31" s="703"/>
      <c r="BQ31" s="704"/>
      <c r="BR31" s="706">
        <v>99.6</v>
      </c>
      <c r="BS31" s="703"/>
      <c r="BT31" s="703"/>
      <c r="BU31" s="703"/>
      <c r="BV31" s="703"/>
      <c r="BW31" s="703"/>
      <c r="BX31" s="654">
        <v>98.6</v>
      </c>
      <c r="BY31" s="703"/>
      <c r="BZ31" s="703"/>
      <c r="CA31" s="703"/>
      <c r="CB31" s="704"/>
      <c r="CD31" s="699"/>
      <c r="CE31" s="700"/>
      <c r="CF31" s="656" t="s">
        <v>314</v>
      </c>
      <c r="CG31" s="657"/>
      <c r="CH31" s="657"/>
      <c r="CI31" s="657"/>
      <c r="CJ31" s="657"/>
      <c r="CK31" s="657"/>
      <c r="CL31" s="657"/>
      <c r="CM31" s="657"/>
      <c r="CN31" s="657"/>
      <c r="CO31" s="657"/>
      <c r="CP31" s="657"/>
      <c r="CQ31" s="658"/>
      <c r="CR31" s="659">
        <v>33144</v>
      </c>
      <c r="CS31" s="680"/>
      <c r="CT31" s="680"/>
      <c r="CU31" s="680"/>
      <c r="CV31" s="680"/>
      <c r="CW31" s="680"/>
      <c r="CX31" s="680"/>
      <c r="CY31" s="681"/>
      <c r="CZ31" s="664">
        <v>0.2</v>
      </c>
      <c r="DA31" s="692"/>
      <c r="DB31" s="692"/>
      <c r="DC31" s="694"/>
      <c r="DD31" s="668">
        <v>33144</v>
      </c>
      <c r="DE31" s="680"/>
      <c r="DF31" s="680"/>
      <c r="DG31" s="680"/>
      <c r="DH31" s="680"/>
      <c r="DI31" s="680"/>
      <c r="DJ31" s="680"/>
      <c r="DK31" s="681"/>
      <c r="DL31" s="668">
        <v>33144</v>
      </c>
      <c r="DM31" s="680"/>
      <c r="DN31" s="680"/>
      <c r="DO31" s="680"/>
      <c r="DP31" s="680"/>
      <c r="DQ31" s="680"/>
      <c r="DR31" s="680"/>
      <c r="DS31" s="680"/>
      <c r="DT31" s="680"/>
      <c r="DU31" s="680"/>
      <c r="DV31" s="681"/>
      <c r="DW31" s="664">
        <v>0.3</v>
      </c>
      <c r="DX31" s="692"/>
      <c r="DY31" s="692"/>
      <c r="DZ31" s="692"/>
      <c r="EA31" s="692"/>
      <c r="EB31" s="692"/>
      <c r="EC31" s="693"/>
    </row>
    <row r="32" spans="2:133" ht="11.25" customHeight="1" x14ac:dyDescent="0.15">
      <c r="B32" s="656" t="s">
        <v>315</v>
      </c>
      <c r="C32" s="657"/>
      <c r="D32" s="657"/>
      <c r="E32" s="657"/>
      <c r="F32" s="657"/>
      <c r="G32" s="657"/>
      <c r="H32" s="657"/>
      <c r="I32" s="657"/>
      <c r="J32" s="657"/>
      <c r="K32" s="657"/>
      <c r="L32" s="657"/>
      <c r="M32" s="657"/>
      <c r="N32" s="657"/>
      <c r="O32" s="657"/>
      <c r="P32" s="657"/>
      <c r="Q32" s="658"/>
      <c r="R32" s="659">
        <v>1199028</v>
      </c>
      <c r="S32" s="660"/>
      <c r="T32" s="660"/>
      <c r="U32" s="660"/>
      <c r="V32" s="660"/>
      <c r="W32" s="660"/>
      <c r="X32" s="660"/>
      <c r="Y32" s="661"/>
      <c r="Z32" s="662">
        <v>6.5</v>
      </c>
      <c r="AA32" s="662"/>
      <c r="AB32" s="662"/>
      <c r="AC32" s="662"/>
      <c r="AD32" s="663" t="s">
        <v>230</v>
      </c>
      <c r="AE32" s="663"/>
      <c r="AF32" s="663"/>
      <c r="AG32" s="663"/>
      <c r="AH32" s="663"/>
      <c r="AI32" s="663"/>
      <c r="AJ32" s="663"/>
      <c r="AK32" s="663"/>
      <c r="AL32" s="664" t="s">
        <v>129</v>
      </c>
      <c r="AM32" s="665"/>
      <c r="AN32" s="665"/>
      <c r="AO32" s="666"/>
      <c r="AP32" s="709"/>
      <c r="AQ32" s="710"/>
      <c r="AR32" s="710"/>
      <c r="AS32" s="710"/>
      <c r="AT32" s="714"/>
      <c r="AU32" s="214" t="s">
        <v>316</v>
      </c>
      <c r="AX32" s="656" t="s">
        <v>317</v>
      </c>
      <c r="AY32" s="657"/>
      <c r="AZ32" s="657"/>
      <c r="BA32" s="657"/>
      <c r="BB32" s="657"/>
      <c r="BC32" s="657"/>
      <c r="BD32" s="657"/>
      <c r="BE32" s="657"/>
      <c r="BF32" s="658"/>
      <c r="BG32" s="716">
        <v>99.5</v>
      </c>
      <c r="BH32" s="680"/>
      <c r="BI32" s="680"/>
      <c r="BJ32" s="680"/>
      <c r="BK32" s="680"/>
      <c r="BL32" s="680"/>
      <c r="BM32" s="665">
        <v>98.6</v>
      </c>
      <c r="BN32" s="680"/>
      <c r="BO32" s="680"/>
      <c r="BP32" s="680"/>
      <c r="BQ32" s="705"/>
      <c r="BR32" s="716">
        <v>99.5</v>
      </c>
      <c r="BS32" s="680"/>
      <c r="BT32" s="680"/>
      <c r="BU32" s="680"/>
      <c r="BV32" s="680"/>
      <c r="BW32" s="680"/>
      <c r="BX32" s="665">
        <v>98.5</v>
      </c>
      <c r="BY32" s="680"/>
      <c r="BZ32" s="680"/>
      <c r="CA32" s="680"/>
      <c r="CB32" s="705"/>
      <c r="CD32" s="701"/>
      <c r="CE32" s="702"/>
      <c r="CF32" s="656" t="s">
        <v>318</v>
      </c>
      <c r="CG32" s="657"/>
      <c r="CH32" s="657"/>
      <c r="CI32" s="657"/>
      <c r="CJ32" s="657"/>
      <c r="CK32" s="657"/>
      <c r="CL32" s="657"/>
      <c r="CM32" s="657"/>
      <c r="CN32" s="657"/>
      <c r="CO32" s="657"/>
      <c r="CP32" s="657"/>
      <c r="CQ32" s="658"/>
      <c r="CR32" s="659" t="s">
        <v>230</v>
      </c>
      <c r="CS32" s="660"/>
      <c r="CT32" s="660"/>
      <c r="CU32" s="660"/>
      <c r="CV32" s="660"/>
      <c r="CW32" s="660"/>
      <c r="CX32" s="660"/>
      <c r="CY32" s="661"/>
      <c r="CZ32" s="664" t="s">
        <v>146</v>
      </c>
      <c r="DA32" s="692"/>
      <c r="DB32" s="692"/>
      <c r="DC32" s="694"/>
      <c r="DD32" s="668" t="s">
        <v>230</v>
      </c>
      <c r="DE32" s="660"/>
      <c r="DF32" s="660"/>
      <c r="DG32" s="660"/>
      <c r="DH32" s="660"/>
      <c r="DI32" s="660"/>
      <c r="DJ32" s="660"/>
      <c r="DK32" s="661"/>
      <c r="DL32" s="668" t="s">
        <v>230</v>
      </c>
      <c r="DM32" s="660"/>
      <c r="DN32" s="660"/>
      <c r="DO32" s="660"/>
      <c r="DP32" s="660"/>
      <c r="DQ32" s="660"/>
      <c r="DR32" s="660"/>
      <c r="DS32" s="660"/>
      <c r="DT32" s="660"/>
      <c r="DU32" s="660"/>
      <c r="DV32" s="661"/>
      <c r="DW32" s="664" t="s">
        <v>129</v>
      </c>
      <c r="DX32" s="692"/>
      <c r="DY32" s="692"/>
      <c r="DZ32" s="692"/>
      <c r="EA32" s="692"/>
      <c r="EB32" s="692"/>
      <c r="EC32" s="693"/>
    </row>
    <row r="33" spans="2:133" ht="11.25" customHeight="1" x14ac:dyDescent="0.15">
      <c r="B33" s="656" t="s">
        <v>319</v>
      </c>
      <c r="C33" s="657"/>
      <c r="D33" s="657"/>
      <c r="E33" s="657"/>
      <c r="F33" s="657"/>
      <c r="G33" s="657"/>
      <c r="H33" s="657"/>
      <c r="I33" s="657"/>
      <c r="J33" s="657"/>
      <c r="K33" s="657"/>
      <c r="L33" s="657"/>
      <c r="M33" s="657"/>
      <c r="N33" s="657"/>
      <c r="O33" s="657"/>
      <c r="P33" s="657"/>
      <c r="Q33" s="658"/>
      <c r="R33" s="659">
        <v>12878</v>
      </c>
      <c r="S33" s="660"/>
      <c r="T33" s="660"/>
      <c r="U33" s="660"/>
      <c r="V33" s="660"/>
      <c r="W33" s="660"/>
      <c r="X33" s="660"/>
      <c r="Y33" s="661"/>
      <c r="Z33" s="662">
        <v>0.1</v>
      </c>
      <c r="AA33" s="662"/>
      <c r="AB33" s="662"/>
      <c r="AC33" s="662"/>
      <c r="AD33" s="663" t="s">
        <v>129</v>
      </c>
      <c r="AE33" s="663"/>
      <c r="AF33" s="663"/>
      <c r="AG33" s="663"/>
      <c r="AH33" s="663"/>
      <c r="AI33" s="663"/>
      <c r="AJ33" s="663"/>
      <c r="AK33" s="663"/>
      <c r="AL33" s="664" t="s">
        <v>146</v>
      </c>
      <c r="AM33" s="665"/>
      <c r="AN33" s="665"/>
      <c r="AO33" s="666"/>
      <c r="AP33" s="711"/>
      <c r="AQ33" s="712"/>
      <c r="AR33" s="712"/>
      <c r="AS33" s="712"/>
      <c r="AT33" s="715"/>
      <c r="AU33" s="219"/>
      <c r="AV33" s="219"/>
      <c r="AW33" s="219"/>
      <c r="AX33" s="682" t="s">
        <v>320</v>
      </c>
      <c r="AY33" s="683"/>
      <c r="AZ33" s="683"/>
      <c r="BA33" s="683"/>
      <c r="BB33" s="683"/>
      <c r="BC33" s="683"/>
      <c r="BD33" s="683"/>
      <c r="BE33" s="683"/>
      <c r="BF33" s="684"/>
      <c r="BG33" s="717">
        <v>99.7</v>
      </c>
      <c r="BH33" s="718"/>
      <c r="BI33" s="718"/>
      <c r="BJ33" s="718"/>
      <c r="BK33" s="718"/>
      <c r="BL33" s="718"/>
      <c r="BM33" s="719">
        <v>98.8</v>
      </c>
      <c r="BN33" s="718"/>
      <c r="BO33" s="718"/>
      <c r="BP33" s="718"/>
      <c r="BQ33" s="720"/>
      <c r="BR33" s="717">
        <v>99.6</v>
      </c>
      <c r="BS33" s="718"/>
      <c r="BT33" s="718"/>
      <c r="BU33" s="718"/>
      <c r="BV33" s="718"/>
      <c r="BW33" s="718"/>
      <c r="BX33" s="719">
        <v>98.6</v>
      </c>
      <c r="BY33" s="718"/>
      <c r="BZ33" s="718"/>
      <c r="CA33" s="718"/>
      <c r="CB33" s="720"/>
      <c r="CD33" s="656" t="s">
        <v>321</v>
      </c>
      <c r="CE33" s="657"/>
      <c r="CF33" s="657"/>
      <c r="CG33" s="657"/>
      <c r="CH33" s="657"/>
      <c r="CI33" s="657"/>
      <c r="CJ33" s="657"/>
      <c r="CK33" s="657"/>
      <c r="CL33" s="657"/>
      <c r="CM33" s="657"/>
      <c r="CN33" s="657"/>
      <c r="CO33" s="657"/>
      <c r="CP33" s="657"/>
      <c r="CQ33" s="658"/>
      <c r="CR33" s="659">
        <v>7795920</v>
      </c>
      <c r="CS33" s="680"/>
      <c r="CT33" s="680"/>
      <c r="CU33" s="680"/>
      <c r="CV33" s="680"/>
      <c r="CW33" s="680"/>
      <c r="CX33" s="680"/>
      <c r="CY33" s="681"/>
      <c r="CZ33" s="664">
        <v>47.1</v>
      </c>
      <c r="DA33" s="692"/>
      <c r="DB33" s="692"/>
      <c r="DC33" s="694"/>
      <c r="DD33" s="668">
        <v>5741817</v>
      </c>
      <c r="DE33" s="680"/>
      <c r="DF33" s="680"/>
      <c r="DG33" s="680"/>
      <c r="DH33" s="680"/>
      <c r="DI33" s="680"/>
      <c r="DJ33" s="680"/>
      <c r="DK33" s="681"/>
      <c r="DL33" s="668">
        <v>4535151</v>
      </c>
      <c r="DM33" s="680"/>
      <c r="DN33" s="680"/>
      <c r="DO33" s="680"/>
      <c r="DP33" s="680"/>
      <c r="DQ33" s="680"/>
      <c r="DR33" s="680"/>
      <c r="DS33" s="680"/>
      <c r="DT33" s="680"/>
      <c r="DU33" s="680"/>
      <c r="DV33" s="681"/>
      <c r="DW33" s="664">
        <v>44.8</v>
      </c>
      <c r="DX33" s="692"/>
      <c r="DY33" s="692"/>
      <c r="DZ33" s="692"/>
      <c r="EA33" s="692"/>
      <c r="EB33" s="692"/>
      <c r="EC33" s="693"/>
    </row>
    <row r="34" spans="2:133" ht="11.25" customHeight="1" x14ac:dyDescent="0.15">
      <c r="B34" s="656" t="s">
        <v>322</v>
      </c>
      <c r="C34" s="657"/>
      <c r="D34" s="657"/>
      <c r="E34" s="657"/>
      <c r="F34" s="657"/>
      <c r="G34" s="657"/>
      <c r="H34" s="657"/>
      <c r="I34" s="657"/>
      <c r="J34" s="657"/>
      <c r="K34" s="657"/>
      <c r="L34" s="657"/>
      <c r="M34" s="657"/>
      <c r="N34" s="657"/>
      <c r="O34" s="657"/>
      <c r="P34" s="657"/>
      <c r="Q34" s="658"/>
      <c r="R34" s="659">
        <v>223619</v>
      </c>
      <c r="S34" s="660"/>
      <c r="T34" s="660"/>
      <c r="U34" s="660"/>
      <c r="V34" s="660"/>
      <c r="W34" s="660"/>
      <c r="X34" s="660"/>
      <c r="Y34" s="661"/>
      <c r="Z34" s="662">
        <v>1.2</v>
      </c>
      <c r="AA34" s="662"/>
      <c r="AB34" s="662"/>
      <c r="AC34" s="662"/>
      <c r="AD34" s="663" t="s">
        <v>129</v>
      </c>
      <c r="AE34" s="663"/>
      <c r="AF34" s="663"/>
      <c r="AG34" s="663"/>
      <c r="AH34" s="663"/>
      <c r="AI34" s="663"/>
      <c r="AJ34" s="663"/>
      <c r="AK34" s="663"/>
      <c r="AL34" s="664" t="s">
        <v>230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3297906</v>
      </c>
      <c r="CS34" s="660"/>
      <c r="CT34" s="660"/>
      <c r="CU34" s="660"/>
      <c r="CV34" s="660"/>
      <c r="CW34" s="660"/>
      <c r="CX34" s="660"/>
      <c r="CY34" s="661"/>
      <c r="CZ34" s="664">
        <v>19.899999999999999</v>
      </c>
      <c r="DA34" s="692"/>
      <c r="DB34" s="692"/>
      <c r="DC34" s="694"/>
      <c r="DD34" s="668">
        <v>2076152</v>
      </c>
      <c r="DE34" s="660"/>
      <c r="DF34" s="660"/>
      <c r="DG34" s="660"/>
      <c r="DH34" s="660"/>
      <c r="DI34" s="660"/>
      <c r="DJ34" s="660"/>
      <c r="DK34" s="661"/>
      <c r="DL34" s="668">
        <v>1864859</v>
      </c>
      <c r="DM34" s="660"/>
      <c r="DN34" s="660"/>
      <c r="DO34" s="660"/>
      <c r="DP34" s="660"/>
      <c r="DQ34" s="660"/>
      <c r="DR34" s="660"/>
      <c r="DS34" s="660"/>
      <c r="DT34" s="660"/>
      <c r="DU34" s="660"/>
      <c r="DV34" s="661"/>
      <c r="DW34" s="664">
        <v>18.399999999999999</v>
      </c>
      <c r="DX34" s="692"/>
      <c r="DY34" s="692"/>
      <c r="DZ34" s="692"/>
      <c r="EA34" s="692"/>
      <c r="EB34" s="692"/>
      <c r="EC34" s="693"/>
    </row>
    <row r="35" spans="2:133" ht="11.25" customHeight="1" x14ac:dyDescent="0.15">
      <c r="B35" s="656" t="s">
        <v>324</v>
      </c>
      <c r="C35" s="657"/>
      <c r="D35" s="657"/>
      <c r="E35" s="657"/>
      <c r="F35" s="657"/>
      <c r="G35" s="657"/>
      <c r="H35" s="657"/>
      <c r="I35" s="657"/>
      <c r="J35" s="657"/>
      <c r="K35" s="657"/>
      <c r="L35" s="657"/>
      <c r="M35" s="657"/>
      <c r="N35" s="657"/>
      <c r="O35" s="657"/>
      <c r="P35" s="657"/>
      <c r="Q35" s="658"/>
      <c r="R35" s="659">
        <v>566572</v>
      </c>
      <c r="S35" s="660"/>
      <c r="T35" s="660"/>
      <c r="U35" s="660"/>
      <c r="V35" s="660"/>
      <c r="W35" s="660"/>
      <c r="X35" s="660"/>
      <c r="Y35" s="661"/>
      <c r="Z35" s="662">
        <v>3.1</v>
      </c>
      <c r="AA35" s="662"/>
      <c r="AB35" s="662"/>
      <c r="AC35" s="662"/>
      <c r="AD35" s="663" t="s">
        <v>129</v>
      </c>
      <c r="AE35" s="663"/>
      <c r="AF35" s="663"/>
      <c r="AG35" s="663"/>
      <c r="AH35" s="663"/>
      <c r="AI35" s="663"/>
      <c r="AJ35" s="663"/>
      <c r="AK35" s="663"/>
      <c r="AL35" s="664" t="s">
        <v>129</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885566</v>
      </c>
      <c r="CS35" s="680"/>
      <c r="CT35" s="680"/>
      <c r="CU35" s="680"/>
      <c r="CV35" s="680"/>
      <c r="CW35" s="680"/>
      <c r="CX35" s="680"/>
      <c r="CY35" s="681"/>
      <c r="CZ35" s="664">
        <v>5.4</v>
      </c>
      <c r="DA35" s="692"/>
      <c r="DB35" s="692"/>
      <c r="DC35" s="694"/>
      <c r="DD35" s="668">
        <v>782038</v>
      </c>
      <c r="DE35" s="680"/>
      <c r="DF35" s="680"/>
      <c r="DG35" s="680"/>
      <c r="DH35" s="680"/>
      <c r="DI35" s="680"/>
      <c r="DJ35" s="680"/>
      <c r="DK35" s="681"/>
      <c r="DL35" s="668">
        <v>781972</v>
      </c>
      <c r="DM35" s="680"/>
      <c r="DN35" s="680"/>
      <c r="DO35" s="680"/>
      <c r="DP35" s="680"/>
      <c r="DQ35" s="680"/>
      <c r="DR35" s="680"/>
      <c r="DS35" s="680"/>
      <c r="DT35" s="680"/>
      <c r="DU35" s="680"/>
      <c r="DV35" s="681"/>
      <c r="DW35" s="664">
        <v>7.7</v>
      </c>
      <c r="DX35" s="692"/>
      <c r="DY35" s="692"/>
      <c r="DZ35" s="692"/>
      <c r="EA35" s="692"/>
      <c r="EB35" s="692"/>
      <c r="EC35" s="693"/>
    </row>
    <row r="36" spans="2:133" ht="11.25" customHeight="1" x14ac:dyDescent="0.15">
      <c r="B36" s="656" t="s">
        <v>328</v>
      </c>
      <c r="C36" s="657"/>
      <c r="D36" s="657"/>
      <c r="E36" s="657"/>
      <c r="F36" s="657"/>
      <c r="G36" s="657"/>
      <c r="H36" s="657"/>
      <c r="I36" s="657"/>
      <c r="J36" s="657"/>
      <c r="K36" s="657"/>
      <c r="L36" s="657"/>
      <c r="M36" s="657"/>
      <c r="N36" s="657"/>
      <c r="O36" s="657"/>
      <c r="P36" s="657"/>
      <c r="Q36" s="658"/>
      <c r="R36" s="659">
        <v>1354414</v>
      </c>
      <c r="S36" s="660"/>
      <c r="T36" s="660"/>
      <c r="U36" s="660"/>
      <c r="V36" s="660"/>
      <c r="W36" s="660"/>
      <c r="X36" s="660"/>
      <c r="Y36" s="661"/>
      <c r="Z36" s="662">
        <v>7.3</v>
      </c>
      <c r="AA36" s="662"/>
      <c r="AB36" s="662"/>
      <c r="AC36" s="662"/>
      <c r="AD36" s="663" t="s">
        <v>129</v>
      </c>
      <c r="AE36" s="663"/>
      <c r="AF36" s="663"/>
      <c r="AG36" s="663"/>
      <c r="AH36" s="663"/>
      <c r="AI36" s="663"/>
      <c r="AJ36" s="663"/>
      <c r="AK36" s="663"/>
      <c r="AL36" s="664" t="s">
        <v>146</v>
      </c>
      <c r="AM36" s="665"/>
      <c r="AN36" s="665"/>
      <c r="AO36" s="666"/>
      <c r="AP36" s="222"/>
      <c r="AQ36" s="725" t="s">
        <v>329</v>
      </c>
      <c r="AR36" s="726"/>
      <c r="AS36" s="726"/>
      <c r="AT36" s="726"/>
      <c r="AU36" s="726"/>
      <c r="AV36" s="726"/>
      <c r="AW36" s="726"/>
      <c r="AX36" s="726"/>
      <c r="AY36" s="727"/>
      <c r="AZ36" s="648">
        <v>1223432</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37352</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1824979</v>
      </c>
      <c r="CS36" s="660"/>
      <c r="CT36" s="660"/>
      <c r="CU36" s="660"/>
      <c r="CV36" s="660"/>
      <c r="CW36" s="660"/>
      <c r="CX36" s="660"/>
      <c r="CY36" s="661"/>
      <c r="CZ36" s="664">
        <v>11</v>
      </c>
      <c r="DA36" s="692"/>
      <c r="DB36" s="692"/>
      <c r="DC36" s="694"/>
      <c r="DD36" s="668">
        <v>1392622</v>
      </c>
      <c r="DE36" s="660"/>
      <c r="DF36" s="660"/>
      <c r="DG36" s="660"/>
      <c r="DH36" s="660"/>
      <c r="DI36" s="660"/>
      <c r="DJ36" s="660"/>
      <c r="DK36" s="661"/>
      <c r="DL36" s="668">
        <v>1056903</v>
      </c>
      <c r="DM36" s="660"/>
      <c r="DN36" s="660"/>
      <c r="DO36" s="660"/>
      <c r="DP36" s="660"/>
      <c r="DQ36" s="660"/>
      <c r="DR36" s="660"/>
      <c r="DS36" s="660"/>
      <c r="DT36" s="660"/>
      <c r="DU36" s="660"/>
      <c r="DV36" s="661"/>
      <c r="DW36" s="664">
        <v>10.4</v>
      </c>
      <c r="DX36" s="692"/>
      <c r="DY36" s="692"/>
      <c r="DZ36" s="692"/>
      <c r="EA36" s="692"/>
      <c r="EB36" s="692"/>
      <c r="EC36" s="693"/>
    </row>
    <row r="37" spans="2:133" ht="11.25" customHeight="1" x14ac:dyDescent="0.15">
      <c r="B37" s="656" t="s">
        <v>332</v>
      </c>
      <c r="C37" s="657"/>
      <c r="D37" s="657"/>
      <c r="E37" s="657"/>
      <c r="F37" s="657"/>
      <c r="G37" s="657"/>
      <c r="H37" s="657"/>
      <c r="I37" s="657"/>
      <c r="J37" s="657"/>
      <c r="K37" s="657"/>
      <c r="L37" s="657"/>
      <c r="M37" s="657"/>
      <c r="N37" s="657"/>
      <c r="O37" s="657"/>
      <c r="P37" s="657"/>
      <c r="Q37" s="658"/>
      <c r="R37" s="659">
        <v>534761</v>
      </c>
      <c r="S37" s="660"/>
      <c r="T37" s="660"/>
      <c r="U37" s="660"/>
      <c r="V37" s="660"/>
      <c r="W37" s="660"/>
      <c r="X37" s="660"/>
      <c r="Y37" s="661"/>
      <c r="Z37" s="662">
        <v>2.9</v>
      </c>
      <c r="AA37" s="662"/>
      <c r="AB37" s="662"/>
      <c r="AC37" s="662"/>
      <c r="AD37" s="663">
        <v>31</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49402</v>
      </c>
      <c r="BA37" s="660"/>
      <c r="BB37" s="660"/>
      <c r="BC37" s="660"/>
      <c r="BD37" s="680"/>
      <c r="BE37" s="680"/>
      <c r="BF37" s="705"/>
      <c r="BG37" s="656" t="s">
        <v>334</v>
      </c>
      <c r="BH37" s="657"/>
      <c r="BI37" s="657"/>
      <c r="BJ37" s="657"/>
      <c r="BK37" s="657"/>
      <c r="BL37" s="657"/>
      <c r="BM37" s="657"/>
      <c r="BN37" s="657"/>
      <c r="BO37" s="657"/>
      <c r="BP37" s="657"/>
      <c r="BQ37" s="657"/>
      <c r="BR37" s="657"/>
      <c r="BS37" s="657"/>
      <c r="BT37" s="657"/>
      <c r="BU37" s="658"/>
      <c r="BV37" s="659">
        <v>20526</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700911</v>
      </c>
      <c r="CS37" s="680"/>
      <c r="CT37" s="680"/>
      <c r="CU37" s="680"/>
      <c r="CV37" s="680"/>
      <c r="CW37" s="680"/>
      <c r="CX37" s="680"/>
      <c r="CY37" s="681"/>
      <c r="CZ37" s="664">
        <v>4.2</v>
      </c>
      <c r="DA37" s="692"/>
      <c r="DB37" s="692"/>
      <c r="DC37" s="694"/>
      <c r="DD37" s="668">
        <v>700911</v>
      </c>
      <c r="DE37" s="680"/>
      <c r="DF37" s="680"/>
      <c r="DG37" s="680"/>
      <c r="DH37" s="680"/>
      <c r="DI37" s="680"/>
      <c r="DJ37" s="680"/>
      <c r="DK37" s="681"/>
      <c r="DL37" s="668">
        <v>698276</v>
      </c>
      <c r="DM37" s="680"/>
      <c r="DN37" s="680"/>
      <c r="DO37" s="680"/>
      <c r="DP37" s="680"/>
      <c r="DQ37" s="680"/>
      <c r="DR37" s="680"/>
      <c r="DS37" s="680"/>
      <c r="DT37" s="680"/>
      <c r="DU37" s="680"/>
      <c r="DV37" s="681"/>
      <c r="DW37" s="664">
        <v>6.9</v>
      </c>
      <c r="DX37" s="692"/>
      <c r="DY37" s="692"/>
      <c r="DZ37" s="692"/>
      <c r="EA37" s="692"/>
      <c r="EB37" s="692"/>
      <c r="EC37" s="693"/>
    </row>
    <row r="38" spans="2:133" ht="11.25" customHeight="1" x14ac:dyDescent="0.15">
      <c r="B38" s="656" t="s">
        <v>336</v>
      </c>
      <c r="C38" s="657"/>
      <c r="D38" s="657"/>
      <c r="E38" s="657"/>
      <c r="F38" s="657"/>
      <c r="G38" s="657"/>
      <c r="H38" s="657"/>
      <c r="I38" s="657"/>
      <c r="J38" s="657"/>
      <c r="K38" s="657"/>
      <c r="L38" s="657"/>
      <c r="M38" s="657"/>
      <c r="N38" s="657"/>
      <c r="O38" s="657"/>
      <c r="P38" s="657"/>
      <c r="Q38" s="658"/>
      <c r="R38" s="659">
        <v>596500</v>
      </c>
      <c r="S38" s="660"/>
      <c r="T38" s="660"/>
      <c r="U38" s="660"/>
      <c r="V38" s="660"/>
      <c r="W38" s="660"/>
      <c r="X38" s="660"/>
      <c r="Y38" s="661"/>
      <c r="Z38" s="662">
        <v>3.2</v>
      </c>
      <c r="AA38" s="662"/>
      <c r="AB38" s="662"/>
      <c r="AC38" s="662"/>
      <c r="AD38" s="663" t="s">
        <v>129</v>
      </c>
      <c r="AE38" s="663"/>
      <c r="AF38" s="663"/>
      <c r="AG38" s="663"/>
      <c r="AH38" s="663"/>
      <c r="AI38" s="663"/>
      <c r="AJ38" s="663"/>
      <c r="AK38" s="663"/>
      <c r="AL38" s="664" t="s">
        <v>129</v>
      </c>
      <c r="AM38" s="665"/>
      <c r="AN38" s="665"/>
      <c r="AO38" s="666"/>
      <c r="AQ38" s="722" t="s">
        <v>337</v>
      </c>
      <c r="AR38" s="723"/>
      <c r="AS38" s="723"/>
      <c r="AT38" s="723"/>
      <c r="AU38" s="723"/>
      <c r="AV38" s="723"/>
      <c r="AW38" s="723"/>
      <c r="AX38" s="723"/>
      <c r="AY38" s="724"/>
      <c r="AZ38" s="659">
        <v>25851</v>
      </c>
      <c r="BA38" s="660"/>
      <c r="BB38" s="660"/>
      <c r="BC38" s="660"/>
      <c r="BD38" s="680"/>
      <c r="BE38" s="680"/>
      <c r="BF38" s="705"/>
      <c r="BG38" s="656" t="s">
        <v>338</v>
      </c>
      <c r="BH38" s="657"/>
      <c r="BI38" s="657"/>
      <c r="BJ38" s="657"/>
      <c r="BK38" s="657"/>
      <c r="BL38" s="657"/>
      <c r="BM38" s="657"/>
      <c r="BN38" s="657"/>
      <c r="BO38" s="657"/>
      <c r="BP38" s="657"/>
      <c r="BQ38" s="657"/>
      <c r="BR38" s="657"/>
      <c r="BS38" s="657"/>
      <c r="BT38" s="657"/>
      <c r="BU38" s="658"/>
      <c r="BV38" s="659">
        <v>4911</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1145407</v>
      </c>
      <c r="CS38" s="660"/>
      <c r="CT38" s="660"/>
      <c r="CU38" s="660"/>
      <c r="CV38" s="660"/>
      <c r="CW38" s="660"/>
      <c r="CX38" s="660"/>
      <c r="CY38" s="661"/>
      <c r="CZ38" s="664">
        <v>6.9</v>
      </c>
      <c r="DA38" s="692"/>
      <c r="DB38" s="692"/>
      <c r="DC38" s="694"/>
      <c r="DD38" s="668">
        <v>923093</v>
      </c>
      <c r="DE38" s="660"/>
      <c r="DF38" s="660"/>
      <c r="DG38" s="660"/>
      <c r="DH38" s="660"/>
      <c r="DI38" s="660"/>
      <c r="DJ38" s="660"/>
      <c r="DK38" s="661"/>
      <c r="DL38" s="668">
        <v>831417</v>
      </c>
      <c r="DM38" s="660"/>
      <c r="DN38" s="660"/>
      <c r="DO38" s="660"/>
      <c r="DP38" s="660"/>
      <c r="DQ38" s="660"/>
      <c r="DR38" s="660"/>
      <c r="DS38" s="660"/>
      <c r="DT38" s="660"/>
      <c r="DU38" s="660"/>
      <c r="DV38" s="661"/>
      <c r="DW38" s="664">
        <v>8.1999999999999993</v>
      </c>
      <c r="DX38" s="692"/>
      <c r="DY38" s="692"/>
      <c r="DZ38" s="692"/>
      <c r="EA38" s="692"/>
      <c r="EB38" s="692"/>
      <c r="EC38" s="693"/>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129</v>
      </c>
      <c r="S39" s="660"/>
      <c r="T39" s="660"/>
      <c r="U39" s="660"/>
      <c r="V39" s="660"/>
      <c r="W39" s="660"/>
      <c r="X39" s="660"/>
      <c r="Y39" s="661"/>
      <c r="Z39" s="662" t="s">
        <v>129</v>
      </c>
      <c r="AA39" s="662"/>
      <c r="AB39" s="662"/>
      <c r="AC39" s="662"/>
      <c r="AD39" s="663" t="s">
        <v>146</v>
      </c>
      <c r="AE39" s="663"/>
      <c r="AF39" s="663"/>
      <c r="AG39" s="663"/>
      <c r="AH39" s="663"/>
      <c r="AI39" s="663"/>
      <c r="AJ39" s="663"/>
      <c r="AK39" s="663"/>
      <c r="AL39" s="664" t="s">
        <v>129</v>
      </c>
      <c r="AM39" s="665"/>
      <c r="AN39" s="665"/>
      <c r="AO39" s="666"/>
      <c r="AQ39" s="722" t="s">
        <v>341</v>
      </c>
      <c r="AR39" s="723"/>
      <c r="AS39" s="723"/>
      <c r="AT39" s="723"/>
      <c r="AU39" s="723"/>
      <c r="AV39" s="723"/>
      <c r="AW39" s="723"/>
      <c r="AX39" s="723"/>
      <c r="AY39" s="724"/>
      <c r="AZ39" s="659">
        <v>2772</v>
      </c>
      <c r="BA39" s="660"/>
      <c r="BB39" s="660"/>
      <c r="BC39" s="660"/>
      <c r="BD39" s="680"/>
      <c r="BE39" s="680"/>
      <c r="BF39" s="705"/>
      <c r="BG39" s="656" t="s">
        <v>342</v>
      </c>
      <c r="BH39" s="657"/>
      <c r="BI39" s="657"/>
      <c r="BJ39" s="657"/>
      <c r="BK39" s="657"/>
      <c r="BL39" s="657"/>
      <c r="BM39" s="657"/>
      <c r="BN39" s="657"/>
      <c r="BO39" s="657"/>
      <c r="BP39" s="657"/>
      <c r="BQ39" s="657"/>
      <c r="BR39" s="657"/>
      <c r="BS39" s="657"/>
      <c r="BT39" s="657"/>
      <c r="BU39" s="658"/>
      <c r="BV39" s="659">
        <v>7714</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562870</v>
      </c>
      <c r="CS39" s="680"/>
      <c r="CT39" s="680"/>
      <c r="CU39" s="680"/>
      <c r="CV39" s="680"/>
      <c r="CW39" s="680"/>
      <c r="CX39" s="680"/>
      <c r="CY39" s="681"/>
      <c r="CZ39" s="664">
        <v>3.4</v>
      </c>
      <c r="DA39" s="692"/>
      <c r="DB39" s="692"/>
      <c r="DC39" s="694"/>
      <c r="DD39" s="668">
        <v>535120</v>
      </c>
      <c r="DE39" s="680"/>
      <c r="DF39" s="680"/>
      <c r="DG39" s="680"/>
      <c r="DH39" s="680"/>
      <c r="DI39" s="680"/>
      <c r="DJ39" s="680"/>
      <c r="DK39" s="681"/>
      <c r="DL39" s="668" t="s">
        <v>129</v>
      </c>
      <c r="DM39" s="680"/>
      <c r="DN39" s="680"/>
      <c r="DO39" s="680"/>
      <c r="DP39" s="680"/>
      <c r="DQ39" s="680"/>
      <c r="DR39" s="680"/>
      <c r="DS39" s="680"/>
      <c r="DT39" s="680"/>
      <c r="DU39" s="680"/>
      <c r="DV39" s="681"/>
      <c r="DW39" s="664" t="s">
        <v>230</v>
      </c>
      <c r="DX39" s="692"/>
      <c r="DY39" s="692"/>
      <c r="DZ39" s="692"/>
      <c r="EA39" s="692"/>
      <c r="EB39" s="692"/>
      <c r="EC39" s="693"/>
    </row>
    <row r="40" spans="2:133" ht="11.25" customHeight="1" x14ac:dyDescent="0.15">
      <c r="B40" s="656" t="s">
        <v>344</v>
      </c>
      <c r="C40" s="657"/>
      <c r="D40" s="657"/>
      <c r="E40" s="657"/>
      <c r="F40" s="657"/>
      <c r="G40" s="657"/>
      <c r="H40" s="657"/>
      <c r="I40" s="657"/>
      <c r="J40" s="657"/>
      <c r="K40" s="657"/>
      <c r="L40" s="657"/>
      <c r="M40" s="657"/>
      <c r="N40" s="657"/>
      <c r="O40" s="657"/>
      <c r="P40" s="657"/>
      <c r="Q40" s="658"/>
      <c r="R40" s="659">
        <v>70000</v>
      </c>
      <c r="S40" s="660"/>
      <c r="T40" s="660"/>
      <c r="U40" s="660"/>
      <c r="V40" s="660"/>
      <c r="W40" s="660"/>
      <c r="X40" s="660"/>
      <c r="Y40" s="661"/>
      <c r="Z40" s="662">
        <v>0.4</v>
      </c>
      <c r="AA40" s="662"/>
      <c r="AB40" s="662"/>
      <c r="AC40" s="662"/>
      <c r="AD40" s="663" t="s">
        <v>146</v>
      </c>
      <c r="AE40" s="663"/>
      <c r="AF40" s="663"/>
      <c r="AG40" s="663"/>
      <c r="AH40" s="663"/>
      <c r="AI40" s="663"/>
      <c r="AJ40" s="663"/>
      <c r="AK40" s="663"/>
      <c r="AL40" s="664" t="s">
        <v>129</v>
      </c>
      <c r="AM40" s="665"/>
      <c r="AN40" s="665"/>
      <c r="AO40" s="666"/>
      <c r="AQ40" s="722" t="s">
        <v>345</v>
      </c>
      <c r="AR40" s="723"/>
      <c r="AS40" s="723"/>
      <c r="AT40" s="723"/>
      <c r="AU40" s="723"/>
      <c r="AV40" s="723"/>
      <c r="AW40" s="723"/>
      <c r="AX40" s="723"/>
      <c r="AY40" s="724"/>
      <c r="AZ40" s="659" t="s">
        <v>129</v>
      </c>
      <c r="BA40" s="660"/>
      <c r="BB40" s="660"/>
      <c r="BC40" s="660"/>
      <c r="BD40" s="680"/>
      <c r="BE40" s="680"/>
      <c r="BF40" s="705"/>
      <c r="BG40" s="709" t="s">
        <v>346</v>
      </c>
      <c r="BH40" s="710"/>
      <c r="BI40" s="710"/>
      <c r="BJ40" s="710"/>
      <c r="BK40" s="710"/>
      <c r="BL40" s="223"/>
      <c r="BM40" s="657" t="s">
        <v>347</v>
      </c>
      <c r="BN40" s="657"/>
      <c r="BO40" s="657"/>
      <c r="BP40" s="657"/>
      <c r="BQ40" s="657"/>
      <c r="BR40" s="657"/>
      <c r="BS40" s="657"/>
      <c r="BT40" s="657"/>
      <c r="BU40" s="658"/>
      <c r="BV40" s="659">
        <v>86</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79192</v>
      </c>
      <c r="CS40" s="660"/>
      <c r="CT40" s="660"/>
      <c r="CU40" s="660"/>
      <c r="CV40" s="660"/>
      <c r="CW40" s="660"/>
      <c r="CX40" s="660"/>
      <c r="CY40" s="661"/>
      <c r="CZ40" s="664">
        <v>0.5</v>
      </c>
      <c r="DA40" s="692"/>
      <c r="DB40" s="692"/>
      <c r="DC40" s="694"/>
      <c r="DD40" s="668">
        <v>32792</v>
      </c>
      <c r="DE40" s="660"/>
      <c r="DF40" s="660"/>
      <c r="DG40" s="660"/>
      <c r="DH40" s="660"/>
      <c r="DI40" s="660"/>
      <c r="DJ40" s="660"/>
      <c r="DK40" s="661"/>
      <c r="DL40" s="668" t="s">
        <v>129</v>
      </c>
      <c r="DM40" s="660"/>
      <c r="DN40" s="660"/>
      <c r="DO40" s="660"/>
      <c r="DP40" s="660"/>
      <c r="DQ40" s="660"/>
      <c r="DR40" s="660"/>
      <c r="DS40" s="660"/>
      <c r="DT40" s="660"/>
      <c r="DU40" s="660"/>
      <c r="DV40" s="661"/>
      <c r="DW40" s="664" t="s">
        <v>129</v>
      </c>
      <c r="DX40" s="692"/>
      <c r="DY40" s="692"/>
      <c r="DZ40" s="692"/>
      <c r="EA40" s="692"/>
      <c r="EB40" s="692"/>
      <c r="EC40" s="693"/>
    </row>
    <row r="41" spans="2:133" ht="11.25" customHeight="1" x14ac:dyDescent="0.15">
      <c r="B41" s="682" t="s">
        <v>349</v>
      </c>
      <c r="C41" s="683"/>
      <c r="D41" s="683"/>
      <c r="E41" s="683"/>
      <c r="F41" s="683"/>
      <c r="G41" s="683"/>
      <c r="H41" s="683"/>
      <c r="I41" s="683"/>
      <c r="J41" s="683"/>
      <c r="K41" s="683"/>
      <c r="L41" s="683"/>
      <c r="M41" s="683"/>
      <c r="N41" s="683"/>
      <c r="O41" s="683"/>
      <c r="P41" s="683"/>
      <c r="Q41" s="684"/>
      <c r="R41" s="731">
        <v>18572840</v>
      </c>
      <c r="S41" s="732"/>
      <c r="T41" s="732"/>
      <c r="U41" s="732"/>
      <c r="V41" s="732"/>
      <c r="W41" s="732"/>
      <c r="X41" s="732"/>
      <c r="Y41" s="736"/>
      <c r="Z41" s="737">
        <v>100</v>
      </c>
      <c r="AA41" s="737"/>
      <c r="AB41" s="737"/>
      <c r="AC41" s="737"/>
      <c r="AD41" s="738">
        <v>10048545</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259946</v>
      </c>
      <c r="BA41" s="660"/>
      <c r="BB41" s="660"/>
      <c r="BC41" s="660"/>
      <c r="BD41" s="680"/>
      <c r="BE41" s="680"/>
      <c r="BF41" s="705"/>
      <c r="BG41" s="709"/>
      <c r="BH41" s="710"/>
      <c r="BI41" s="710"/>
      <c r="BJ41" s="710"/>
      <c r="BK41" s="710"/>
      <c r="BL41" s="223"/>
      <c r="BM41" s="657" t="s">
        <v>351</v>
      </c>
      <c r="BN41" s="657"/>
      <c r="BO41" s="657"/>
      <c r="BP41" s="657"/>
      <c r="BQ41" s="657"/>
      <c r="BR41" s="657"/>
      <c r="BS41" s="657"/>
      <c r="BT41" s="657"/>
      <c r="BU41" s="658"/>
      <c r="BV41" s="659" t="s">
        <v>129</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146</v>
      </c>
      <c r="CS41" s="680"/>
      <c r="CT41" s="680"/>
      <c r="CU41" s="680"/>
      <c r="CV41" s="680"/>
      <c r="CW41" s="680"/>
      <c r="CX41" s="680"/>
      <c r="CY41" s="681"/>
      <c r="CZ41" s="664" t="s">
        <v>129</v>
      </c>
      <c r="DA41" s="692"/>
      <c r="DB41" s="692"/>
      <c r="DC41" s="694"/>
      <c r="DD41" s="668" t="s">
        <v>129</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885461</v>
      </c>
      <c r="BA42" s="732"/>
      <c r="BB42" s="732"/>
      <c r="BC42" s="732"/>
      <c r="BD42" s="718"/>
      <c r="BE42" s="718"/>
      <c r="BF42" s="720"/>
      <c r="BG42" s="711"/>
      <c r="BH42" s="712"/>
      <c r="BI42" s="712"/>
      <c r="BJ42" s="712"/>
      <c r="BK42" s="712"/>
      <c r="BL42" s="224"/>
      <c r="BM42" s="683" t="s">
        <v>354</v>
      </c>
      <c r="BN42" s="683"/>
      <c r="BO42" s="683"/>
      <c r="BP42" s="683"/>
      <c r="BQ42" s="683"/>
      <c r="BR42" s="683"/>
      <c r="BS42" s="683"/>
      <c r="BT42" s="683"/>
      <c r="BU42" s="684"/>
      <c r="BV42" s="731">
        <v>362</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1447772</v>
      </c>
      <c r="CS42" s="680"/>
      <c r="CT42" s="680"/>
      <c r="CU42" s="680"/>
      <c r="CV42" s="680"/>
      <c r="CW42" s="680"/>
      <c r="CX42" s="680"/>
      <c r="CY42" s="681"/>
      <c r="CZ42" s="664">
        <v>8.8000000000000007</v>
      </c>
      <c r="DA42" s="692"/>
      <c r="DB42" s="692"/>
      <c r="DC42" s="694"/>
      <c r="DD42" s="668">
        <v>496383</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57767</v>
      </c>
      <c r="CS43" s="680"/>
      <c r="CT43" s="680"/>
      <c r="CU43" s="680"/>
      <c r="CV43" s="680"/>
      <c r="CW43" s="680"/>
      <c r="CX43" s="680"/>
      <c r="CY43" s="681"/>
      <c r="CZ43" s="664">
        <v>0.3</v>
      </c>
      <c r="DA43" s="692"/>
      <c r="DB43" s="692"/>
      <c r="DC43" s="694"/>
      <c r="DD43" s="668">
        <v>57767</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306</v>
      </c>
      <c r="CE44" s="698"/>
      <c r="CF44" s="656" t="s">
        <v>359</v>
      </c>
      <c r="CG44" s="657"/>
      <c r="CH44" s="657"/>
      <c r="CI44" s="657"/>
      <c r="CJ44" s="657"/>
      <c r="CK44" s="657"/>
      <c r="CL44" s="657"/>
      <c r="CM44" s="657"/>
      <c r="CN44" s="657"/>
      <c r="CO44" s="657"/>
      <c r="CP44" s="657"/>
      <c r="CQ44" s="658"/>
      <c r="CR44" s="659">
        <v>1180967</v>
      </c>
      <c r="CS44" s="660"/>
      <c r="CT44" s="660"/>
      <c r="CU44" s="660"/>
      <c r="CV44" s="660"/>
      <c r="CW44" s="660"/>
      <c r="CX44" s="660"/>
      <c r="CY44" s="661"/>
      <c r="CZ44" s="664">
        <v>7.1</v>
      </c>
      <c r="DA44" s="665"/>
      <c r="DB44" s="665"/>
      <c r="DC44" s="671"/>
      <c r="DD44" s="668">
        <v>394919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361</v>
      </c>
      <c r="CG45" s="657"/>
      <c r="CH45" s="657"/>
      <c r="CI45" s="657"/>
      <c r="CJ45" s="657"/>
      <c r="CK45" s="657"/>
      <c r="CL45" s="657"/>
      <c r="CM45" s="657"/>
      <c r="CN45" s="657"/>
      <c r="CO45" s="657"/>
      <c r="CP45" s="657"/>
      <c r="CQ45" s="658"/>
      <c r="CR45" s="659">
        <v>274697</v>
      </c>
      <c r="CS45" s="680"/>
      <c r="CT45" s="680"/>
      <c r="CU45" s="680"/>
      <c r="CV45" s="680"/>
      <c r="CW45" s="680"/>
      <c r="CX45" s="680"/>
      <c r="CY45" s="681"/>
      <c r="CZ45" s="664">
        <v>1.7</v>
      </c>
      <c r="DA45" s="692"/>
      <c r="DB45" s="692"/>
      <c r="DC45" s="694"/>
      <c r="DD45" s="668">
        <v>26125</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362</v>
      </c>
      <c r="CG46" s="657"/>
      <c r="CH46" s="657"/>
      <c r="CI46" s="657"/>
      <c r="CJ46" s="657"/>
      <c r="CK46" s="657"/>
      <c r="CL46" s="657"/>
      <c r="CM46" s="657"/>
      <c r="CN46" s="657"/>
      <c r="CO46" s="657"/>
      <c r="CP46" s="657"/>
      <c r="CQ46" s="658"/>
      <c r="CR46" s="659">
        <v>906270</v>
      </c>
      <c r="CS46" s="660"/>
      <c r="CT46" s="660"/>
      <c r="CU46" s="660"/>
      <c r="CV46" s="660"/>
      <c r="CW46" s="660"/>
      <c r="CX46" s="660"/>
      <c r="CY46" s="661"/>
      <c r="CZ46" s="664">
        <v>5.5</v>
      </c>
      <c r="DA46" s="665"/>
      <c r="DB46" s="665"/>
      <c r="DC46" s="671"/>
      <c r="DD46" s="668">
        <v>368794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363</v>
      </c>
      <c r="CG47" s="657"/>
      <c r="CH47" s="657"/>
      <c r="CI47" s="657"/>
      <c r="CJ47" s="657"/>
      <c r="CK47" s="657"/>
      <c r="CL47" s="657"/>
      <c r="CM47" s="657"/>
      <c r="CN47" s="657"/>
      <c r="CO47" s="657"/>
      <c r="CP47" s="657"/>
      <c r="CQ47" s="658"/>
      <c r="CR47" s="659">
        <v>266805</v>
      </c>
      <c r="CS47" s="680"/>
      <c r="CT47" s="680"/>
      <c r="CU47" s="680"/>
      <c r="CV47" s="680"/>
      <c r="CW47" s="680"/>
      <c r="CX47" s="680"/>
      <c r="CY47" s="681"/>
      <c r="CZ47" s="664">
        <v>1.6</v>
      </c>
      <c r="DA47" s="692"/>
      <c r="DB47" s="692"/>
      <c r="DC47" s="694"/>
      <c r="DD47" s="668">
        <v>101464</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364</v>
      </c>
      <c r="CG48" s="657"/>
      <c r="CH48" s="657"/>
      <c r="CI48" s="657"/>
      <c r="CJ48" s="657"/>
      <c r="CK48" s="657"/>
      <c r="CL48" s="657"/>
      <c r="CM48" s="657"/>
      <c r="CN48" s="657"/>
      <c r="CO48" s="657"/>
      <c r="CP48" s="657"/>
      <c r="CQ48" s="658"/>
      <c r="CR48" s="659" t="s">
        <v>230</v>
      </c>
      <c r="CS48" s="660"/>
      <c r="CT48" s="660"/>
      <c r="CU48" s="660"/>
      <c r="CV48" s="660"/>
      <c r="CW48" s="660"/>
      <c r="CX48" s="660"/>
      <c r="CY48" s="661"/>
      <c r="CZ48" s="664" t="s">
        <v>129</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365</v>
      </c>
      <c r="CE49" s="683"/>
      <c r="CF49" s="683"/>
      <c r="CG49" s="683"/>
      <c r="CH49" s="683"/>
      <c r="CI49" s="683"/>
      <c r="CJ49" s="683"/>
      <c r="CK49" s="683"/>
      <c r="CL49" s="683"/>
      <c r="CM49" s="683"/>
      <c r="CN49" s="683"/>
      <c r="CO49" s="683"/>
      <c r="CP49" s="683"/>
      <c r="CQ49" s="684"/>
      <c r="CR49" s="731">
        <v>16542574</v>
      </c>
      <c r="CS49" s="718"/>
      <c r="CT49" s="718"/>
      <c r="CU49" s="718"/>
      <c r="CV49" s="718"/>
      <c r="CW49" s="718"/>
      <c r="CX49" s="718"/>
      <c r="CY49" s="747"/>
      <c r="CZ49" s="739">
        <v>100</v>
      </c>
      <c r="DA49" s="748"/>
      <c r="DB49" s="748"/>
      <c r="DC49" s="749"/>
      <c r="DD49" s="750">
        <v>10543279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wOl9E6BQk0U/bZgacbu7noDIBjMC8wn6+VjZDKC6hk2+CUf3z8a0acuEKBsQc8ydVSmiEDsPF6H6wjrrxurtg==" saltValue="Wnft5t4rMFtDPYwz9fWS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18385</v>
      </c>
      <c r="R7" s="789"/>
      <c r="S7" s="789"/>
      <c r="T7" s="789"/>
      <c r="U7" s="789"/>
      <c r="V7" s="789">
        <v>16355</v>
      </c>
      <c r="W7" s="789"/>
      <c r="X7" s="789"/>
      <c r="Y7" s="789"/>
      <c r="Z7" s="789"/>
      <c r="AA7" s="789">
        <v>2030</v>
      </c>
      <c r="AB7" s="789"/>
      <c r="AC7" s="789"/>
      <c r="AD7" s="789"/>
      <c r="AE7" s="790"/>
      <c r="AF7" s="791">
        <v>1539</v>
      </c>
      <c r="AG7" s="792"/>
      <c r="AH7" s="792"/>
      <c r="AI7" s="792"/>
      <c r="AJ7" s="793"/>
      <c r="AK7" s="794">
        <v>567</v>
      </c>
      <c r="AL7" s="795"/>
      <c r="AM7" s="795"/>
      <c r="AN7" s="795"/>
      <c r="AO7" s="795"/>
      <c r="AP7" s="795">
        <v>5968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v>1038</v>
      </c>
      <c r="BT7" s="783"/>
      <c r="BU7" s="783"/>
      <c r="BV7" s="783"/>
      <c r="BW7" s="783"/>
      <c r="BX7" s="783"/>
      <c r="BY7" s="783"/>
      <c r="BZ7" s="783"/>
      <c r="CA7" s="783"/>
      <c r="CB7" s="783"/>
      <c r="CC7" s="783"/>
      <c r="CD7" s="783"/>
      <c r="CE7" s="783"/>
      <c r="CF7" s="783"/>
      <c r="CG7" s="798"/>
      <c r="CH7" s="779">
        <v>7</v>
      </c>
      <c r="CI7" s="780"/>
      <c r="CJ7" s="780"/>
      <c r="CK7" s="780"/>
      <c r="CL7" s="781"/>
      <c r="CM7" s="779">
        <v>12</v>
      </c>
      <c r="CN7" s="780"/>
      <c r="CO7" s="780"/>
      <c r="CP7" s="780"/>
      <c r="CQ7" s="781"/>
      <c r="CR7" s="779">
        <v>1</v>
      </c>
      <c r="CS7" s="780"/>
      <c r="CT7" s="780"/>
      <c r="CU7" s="780"/>
      <c r="CV7" s="781"/>
      <c r="CW7" s="779">
        <v>12</v>
      </c>
      <c r="CX7" s="780"/>
      <c r="CY7" s="780"/>
      <c r="CZ7" s="780"/>
      <c r="DA7" s="781"/>
      <c r="DB7" s="779">
        <v>0</v>
      </c>
      <c r="DC7" s="780"/>
      <c r="DD7" s="780"/>
      <c r="DE7" s="780"/>
      <c r="DF7" s="781"/>
      <c r="DG7" s="779">
        <v>0</v>
      </c>
      <c r="DH7" s="780"/>
      <c r="DI7" s="780"/>
      <c r="DJ7" s="780"/>
      <c r="DK7" s="781"/>
      <c r="DL7" s="779">
        <v>0</v>
      </c>
      <c r="DM7" s="780"/>
      <c r="DN7" s="780"/>
      <c r="DO7" s="780"/>
      <c r="DP7" s="781"/>
      <c r="DQ7" s="779">
        <v>0</v>
      </c>
      <c r="DR7" s="780"/>
      <c r="DS7" s="780"/>
      <c r="DT7" s="780"/>
      <c r="DU7" s="781"/>
      <c r="DV7" s="782"/>
      <c r="DW7" s="783"/>
      <c r="DX7" s="783"/>
      <c r="DY7" s="783"/>
      <c r="DZ7" s="784"/>
      <c r="EA7" s="234"/>
    </row>
    <row r="8" spans="1:131" s="235" customFormat="1" ht="26.25" customHeight="1" x14ac:dyDescent="0.15">
      <c r="A8" s="238">
        <v>2</v>
      </c>
      <c r="B8" s="816" t="s">
        <v>389</v>
      </c>
      <c r="C8" s="817"/>
      <c r="D8" s="817"/>
      <c r="E8" s="817"/>
      <c r="F8" s="817"/>
      <c r="G8" s="817"/>
      <c r="H8" s="817"/>
      <c r="I8" s="817"/>
      <c r="J8" s="817"/>
      <c r="K8" s="817"/>
      <c r="L8" s="817"/>
      <c r="M8" s="817"/>
      <c r="N8" s="817"/>
      <c r="O8" s="817"/>
      <c r="P8" s="818"/>
      <c r="Q8" s="819">
        <v>188</v>
      </c>
      <c r="R8" s="820"/>
      <c r="S8" s="820"/>
      <c r="T8" s="820"/>
      <c r="U8" s="820"/>
      <c r="V8" s="820">
        <v>188</v>
      </c>
      <c r="W8" s="820"/>
      <c r="X8" s="820"/>
      <c r="Y8" s="820"/>
      <c r="Z8" s="820"/>
      <c r="AA8" s="820" t="s">
        <v>574</v>
      </c>
      <c r="AB8" s="820"/>
      <c r="AC8" s="820"/>
      <c r="AD8" s="820"/>
      <c r="AE8" s="821"/>
      <c r="AF8" s="822" t="s">
        <v>129</v>
      </c>
      <c r="AG8" s="823"/>
      <c r="AH8" s="823"/>
      <c r="AI8" s="823"/>
      <c r="AJ8" s="824"/>
      <c r="AK8" s="805">
        <v>0</v>
      </c>
      <c r="AL8" s="806"/>
      <c r="AM8" s="806"/>
      <c r="AN8" s="806"/>
      <c r="AO8" s="806"/>
      <c r="AP8" s="806">
        <v>242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18573</v>
      </c>
      <c r="R23" s="829"/>
      <c r="S23" s="829"/>
      <c r="T23" s="829"/>
      <c r="U23" s="829"/>
      <c r="V23" s="829">
        <v>16543</v>
      </c>
      <c r="W23" s="829"/>
      <c r="X23" s="829"/>
      <c r="Y23" s="829"/>
      <c r="Z23" s="829"/>
      <c r="AA23" s="829">
        <v>2030</v>
      </c>
      <c r="AB23" s="829"/>
      <c r="AC23" s="829"/>
      <c r="AD23" s="829"/>
      <c r="AE23" s="830"/>
      <c r="AF23" s="831">
        <v>1539</v>
      </c>
      <c r="AG23" s="829"/>
      <c r="AH23" s="829"/>
      <c r="AI23" s="829"/>
      <c r="AJ23" s="832"/>
      <c r="AK23" s="833"/>
      <c r="AL23" s="834"/>
      <c r="AM23" s="834"/>
      <c r="AN23" s="834"/>
      <c r="AO23" s="834"/>
      <c r="AP23" s="829">
        <v>6211</v>
      </c>
      <c r="AQ23" s="829"/>
      <c r="AR23" s="829"/>
      <c r="AS23" s="829"/>
      <c r="AT23" s="829"/>
      <c r="AU23" s="845"/>
      <c r="AV23" s="845"/>
      <c r="AW23" s="845"/>
      <c r="AX23" s="845"/>
      <c r="AY23" s="846"/>
      <c r="AZ23" s="847" t="s">
        <v>129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4083</v>
      </c>
      <c r="R28" s="859"/>
      <c r="S28" s="859"/>
      <c r="T28" s="859"/>
      <c r="U28" s="859"/>
      <c r="V28" s="859">
        <v>4043</v>
      </c>
      <c r="W28" s="859"/>
      <c r="X28" s="859"/>
      <c r="Y28" s="859"/>
      <c r="Z28" s="859"/>
      <c r="AA28" s="859">
        <v>40</v>
      </c>
      <c r="AB28" s="859"/>
      <c r="AC28" s="859"/>
      <c r="AD28" s="859"/>
      <c r="AE28" s="860"/>
      <c r="AF28" s="861">
        <v>37</v>
      </c>
      <c r="AG28" s="859"/>
      <c r="AH28" s="859"/>
      <c r="AI28" s="859"/>
      <c r="AJ28" s="862"/>
      <c r="AK28" s="863">
        <v>414</v>
      </c>
      <c r="AL28" s="864"/>
      <c r="AM28" s="864"/>
      <c r="AN28" s="864"/>
      <c r="AO28" s="864"/>
      <c r="AP28" s="864" t="s">
        <v>574</v>
      </c>
      <c r="AQ28" s="864"/>
      <c r="AR28" s="864"/>
      <c r="AS28" s="864"/>
      <c r="AT28" s="864"/>
      <c r="AU28" s="864" t="s">
        <v>574</v>
      </c>
      <c r="AV28" s="864"/>
      <c r="AW28" s="864"/>
      <c r="AX28" s="864"/>
      <c r="AY28" s="864"/>
      <c r="AZ28" s="865" t="s">
        <v>574</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3065</v>
      </c>
      <c r="R29" s="820"/>
      <c r="S29" s="820"/>
      <c r="T29" s="820"/>
      <c r="U29" s="820"/>
      <c r="V29" s="820">
        <v>2880</v>
      </c>
      <c r="W29" s="820"/>
      <c r="X29" s="820"/>
      <c r="Y29" s="820"/>
      <c r="Z29" s="820"/>
      <c r="AA29" s="820">
        <v>185</v>
      </c>
      <c r="AB29" s="820"/>
      <c r="AC29" s="820"/>
      <c r="AD29" s="820"/>
      <c r="AE29" s="821"/>
      <c r="AF29" s="822">
        <v>185</v>
      </c>
      <c r="AG29" s="823"/>
      <c r="AH29" s="823"/>
      <c r="AI29" s="823"/>
      <c r="AJ29" s="824"/>
      <c r="AK29" s="870">
        <v>463</v>
      </c>
      <c r="AL29" s="866"/>
      <c r="AM29" s="866"/>
      <c r="AN29" s="866"/>
      <c r="AO29" s="866"/>
      <c r="AP29" s="866" t="s">
        <v>574</v>
      </c>
      <c r="AQ29" s="866"/>
      <c r="AR29" s="866"/>
      <c r="AS29" s="866"/>
      <c r="AT29" s="866"/>
      <c r="AU29" s="866" t="s">
        <v>574</v>
      </c>
      <c r="AV29" s="866"/>
      <c r="AW29" s="866"/>
      <c r="AX29" s="866"/>
      <c r="AY29" s="866"/>
      <c r="AZ29" s="867" t="s">
        <v>574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462</v>
      </c>
      <c r="R30" s="820"/>
      <c r="S30" s="820"/>
      <c r="T30" s="820"/>
      <c r="U30" s="820"/>
      <c r="V30" s="820">
        <v>452</v>
      </c>
      <c r="W30" s="820"/>
      <c r="X30" s="820"/>
      <c r="Y30" s="820"/>
      <c r="Z30" s="820"/>
      <c r="AA30" s="820">
        <v>11</v>
      </c>
      <c r="AB30" s="820"/>
      <c r="AC30" s="820"/>
      <c r="AD30" s="820"/>
      <c r="AE30" s="821"/>
      <c r="AF30" s="822">
        <v>11</v>
      </c>
      <c r="AG30" s="823"/>
      <c r="AH30" s="823"/>
      <c r="AI30" s="823"/>
      <c r="AJ30" s="824"/>
      <c r="AK30" s="870">
        <v>101</v>
      </c>
      <c r="AL30" s="866"/>
      <c r="AM30" s="866"/>
      <c r="AN30" s="866"/>
      <c r="AO30" s="866"/>
      <c r="AP30" s="866" t="s">
        <v>574</v>
      </c>
      <c r="AQ30" s="866"/>
      <c r="AR30" s="866"/>
      <c r="AS30" s="866"/>
      <c r="AT30" s="866"/>
      <c r="AU30" s="866" t="s">
        <v>574</v>
      </c>
      <c r="AV30" s="866"/>
      <c r="AW30" s="866"/>
      <c r="AX30" s="866"/>
      <c r="AY30" s="866"/>
      <c r="AZ30" s="867" t="s">
        <v>574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406</v>
      </c>
      <c r="C31" s="817"/>
      <c r="D31" s="817"/>
      <c r="E31" s="817"/>
      <c r="F31" s="817"/>
      <c r="G31" s="817"/>
      <c r="H31" s="817"/>
      <c r="I31" s="817"/>
      <c r="J31" s="817"/>
      <c r="K31" s="817"/>
      <c r="L31" s="817"/>
      <c r="M31" s="817"/>
      <c r="N31" s="817"/>
      <c r="O31" s="817"/>
      <c r="P31" s="818"/>
      <c r="Q31" s="819">
        <v>1084</v>
      </c>
      <c r="R31" s="820"/>
      <c r="S31" s="820"/>
      <c r="T31" s="820"/>
      <c r="U31" s="820"/>
      <c r="V31" s="820">
        <v>1044</v>
      </c>
      <c r="W31" s="820"/>
      <c r="X31" s="820"/>
      <c r="Y31" s="820"/>
      <c r="Z31" s="820"/>
      <c r="AA31" s="820">
        <v>40</v>
      </c>
      <c r="AB31" s="820"/>
      <c r="AC31" s="820"/>
      <c r="AD31" s="820"/>
      <c r="AE31" s="821"/>
      <c r="AF31" s="822">
        <v>113</v>
      </c>
      <c r="AG31" s="823"/>
      <c r="AH31" s="823"/>
      <c r="AI31" s="823"/>
      <c r="AJ31" s="824"/>
      <c r="AK31" s="870">
        <v>26</v>
      </c>
      <c r="AL31" s="866"/>
      <c r="AM31" s="866"/>
      <c r="AN31" s="866"/>
      <c r="AO31" s="866"/>
      <c r="AP31" s="866">
        <v>990</v>
      </c>
      <c r="AQ31" s="866"/>
      <c r="AR31" s="866"/>
      <c r="AS31" s="866"/>
      <c r="AT31" s="866"/>
      <c r="AU31" s="866">
        <v>239</v>
      </c>
      <c r="AV31" s="866"/>
      <c r="AW31" s="866"/>
      <c r="AX31" s="866"/>
      <c r="AY31" s="866"/>
      <c r="AZ31" s="867" t="s">
        <v>574</v>
      </c>
      <c r="BA31" s="867"/>
      <c r="BB31" s="867"/>
      <c r="BC31" s="867"/>
      <c r="BD31" s="867"/>
      <c r="BE31" s="868" t="s">
        <v>407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1051</v>
      </c>
      <c r="R32" s="820"/>
      <c r="S32" s="820"/>
      <c r="T32" s="820"/>
      <c r="U32" s="820"/>
      <c r="V32" s="820">
        <v>839</v>
      </c>
      <c r="W32" s="820"/>
      <c r="X32" s="820"/>
      <c r="Y32" s="820"/>
      <c r="Z32" s="820"/>
      <c r="AA32" s="820">
        <v>212</v>
      </c>
      <c r="AB32" s="820"/>
      <c r="AC32" s="820"/>
      <c r="AD32" s="820"/>
      <c r="AE32" s="821"/>
      <c r="AF32" s="822">
        <v>2042</v>
      </c>
      <c r="AG32" s="823"/>
      <c r="AH32" s="823"/>
      <c r="AI32" s="823"/>
      <c r="AJ32" s="824"/>
      <c r="AK32" s="870">
        <v>3</v>
      </c>
      <c r="AL32" s="866"/>
      <c r="AM32" s="866"/>
      <c r="AN32" s="866"/>
      <c r="AO32" s="866"/>
      <c r="AP32" s="866">
        <v>789</v>
      </c>
      <c r="AQ32" s="866"/>
      <c r="AR32" s="866"/>
      <c r="AS32" s="866"/>
      <c r="AT32" s="866"/>
      <c r="AU32" s="866" t="s">
        <v>574</v>
      </c>
      <c r="AV32" s="866"/>
      <c r="AW32" s="866"/>
      <c r="AX32" s="866"/>
      <c r="AY32" s="866"/>
      <c r="AZ32" s="867" t="s">
        <v>574</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411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2388</v>
      </c>
      <c r="AG63" s="880"/>
      <c r="AH63" s="880"/>
      <c r="AI63" s="880"/>
      <c r="AJ63" s="881"/>
      <c r="AK63" s="882"/>
      <c r="AL63" s="877"/>
      <c r="AM63" s="877"/>
      <c r="AN63" s="877"/>
      <c r="AO63" s="877"/>
      <c r="AP63" s="880">
        <v>1779</v>
      </c>
      <c r="AQ63" s="880"/>
      <c r="AR63" s="880"/>
      <c r="AS63" s="880"/>
      <c r="AT63" s="880"/>
      <c r="AU63" s="880">
        <v>239</v>
      </c>
      <c r="AV63" s="880"/>
      <c r="AW63" s="880"/>
      <c r="AX63" s="880"/>
      <c r="AY63" s="880"/>
      <c r="AZ63" s="884"/>
      <c r="BA63" s="884"/>
      <c r="BB63" s="884"/>
      <c r="BC63" s="884"/>
      <c r="BD63" s="884"/>
      <c r="BE63" s="885"/>
      <c r="BF63" s="885"/>
      <c r="BG63" s="885"/>
      <c r="BH63" s="885"/>
      <c r="BI63" s="886"/>
      <c r="BJ63" s="887" t="s">
        <v>412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414</v>
      </c>
      <c r="B66" s="764"/>
      <c r="C66" s="764"/>
      <c r="D66" s="764"/>
      <c r="E66" s="764"/>
      <c r="F66" s="764"/>
      <c r="G66" s="764"/>
      <c r="H66" s="764"/>
      <c r="I66" s="764"/>
      <c r="J66" s="764"/>
      <c r="K66" s="764"/>
      <c r="L66" s="764"/>
      <c r="M66" s="764"/>
      <c r="N66" s="764"/>
      <c r="O66" s="764"/>
      <c r="P66" s="765"/>
      <c r="Q66" s="769" t="s">
        <v>415</v>
      </c>
      <c r="R66" s="770"/>
      <c r="S66" s="770"/>
      <c r="T66" s="770"/>
      <c r="U66" s="771"/>
      <c r="V66" s="769" t="s">
        <v>416</v>
      </c>
      <c r="W66" s="770"/>
      <c r="X66" s="770"/>
      <c r="Y66" s="770"/>
      <c r="Z66" s="771"/>
      <c r="AA66" s="769" t="s">
        <v>417</v>
      </c>
      <c r="AB66" s="770"/>
      <c r="AC66" s="770"/>
      <c r="AD66" s="770"/>
      <c r="AE66" s="771"/>
      <c r="AF66" s="890" t="s">
        <v>418</v>
      </c>
      <c r="AG66" s="851"/>
      <c r="AH66" s="851"/>
      <c r="AI66" s="851"/>
      <c r="AJ66" s="891"/>
      <c r="AK66" s="769" t="s">
        <v>419</v>
      </c>
      <c r="AL66" s="764"/>
      <c r="AM66" s="764"/>
      <c r="AN66" s="764"/>
      <c r="AO66" s="765"/>
      <c r="AP66" s="769" t="s">
        <v>400</v>
      </c>
      <c r="AQ66" s="770"/>
      <c r="AR66" s="770"/>
      <c r="AS66" s="770"/>
      <c r="AT66" s="771"/>
      <c r="AU66" s="769" t="s">
        <v>420</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575</v>
      </c>
      <c r="C68" s="906"/>
      <c r="D68" s="906"/>
      <c r="E68" s="906"/>
      <c r="F68" s="906"/>
      <c r="G68" s="906"/>
      <c r="H68" s="906"/>
      <c r="I68" s="906"/>
      <c r="J68" s="906"/>
      <c r="K68" s="906"/>
      <c r="L68" s="906"/>
      <c r="M68" s="906"/>
      <c r="N68" s="906"/>
      <c r="O68" s="906"/>
      <c r="P68" s="907"/>
      <c r="Q68" s="908">
        <v>2831</v>
      </c>
      <c r="R68" s="902"/>
      <c r="S68" s="902"/>
      <c r="T68" s="902"/>
      <c r="U68" s="902"/>
      <c r="V68" s="902">
        <v>2666</v>
      </c>
      <c r="W68" s="902"/>
      <c r="X68" s="902"/>
      <c r="Y68" s="902"/>
      <c r="Z68" s="902"/>
      <c r="AA68" s="902">
        <v>165</v>
      </c>
      <c r="AB68" s="902"/>
      <c r="AC68" s="902"/>
      <c r="AD68" s="902"/>
      <c r="AE68" s="902"/>
      <c r="AF68" s="902">
        <v>103</v>
      </c>
      <c r="AG68" s="902"/>
      <c r="AH68" s="902"/>
      <c r="AI68" s="902"/>
      <c r="AJ68" s="902"/>
      <c r="AK68" s="902">
        <v>62</v>
      </c>
      <c r="AL68" s="902"/>
      <c r="AM68" s="902"/>
      <c r="AN68" s="902"/>
      <c r="AO68" s="902"/>
      <c r="AP68" s="902">
        <v>1218</v>
      </c>
      <c r="AQ68" s="902"/>
      <c r="AR68" s="902"/>
      <c r="AS68" s="902"/>
      <c r="AT68" s="902"/>
      <c r="AU68" s="902">
        <v>258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576</v>
      </c>
      <c r="C69" s="910"/>
      <c r="D69" s="910"/>
      <c r="E69" s="910"/>
      <c r="F69" s="910"/>
      <c r="G69" s="910"/>
      <c r="H69" s="910"/>
      <c r="I69" s="910"/>
      <c r="J69" s="910"/>
      <c r="K69" s="910"/>
      <c r="L69" s="910"/>
      <c r="M69" s="910"/>
      <c r="N69" s="910"/>
      <c r="O69" s="910"/>
      <c r="P69" s="911"/>
      <c r="Q69" s="912">
        <v>206</v>
      </c>
      <c r="R69" s="866"/>
      <c r="S69" s="866"/>
      <c r="T69" s="866"/>
      <c r="U69" s="866"/>
      <c r="V69" s="866">
        <v>390</v>
      </c>
      <c r="W69" s="866"/>
      <c r="X69" s="866"/>
      <c r="Y69" s="866"/>
      <c r="Z69" s="866"/>
      <c r="AA69" s="866">
        <v>-184</v>
      </c>
      <c r="AB69" s="866"/>
      <c r="AC69" s="866"/>
      <c r="AD69" s="866"/>
      <c r="AE69" s="866"/>
      <c r="AF69" s="866" t="s">
        <v>574</v>
      </c>
      <c r="AG69" s="866"/>
      <c r="AH69" s="866"/>
      <c r="AI69" s="866"/>
      <c r="AJ69" s="866"/>
      <c r="AK69" s="866">
        <v>475</v>
      </c>
      <c r="AL69" s="866"/>
      <c r="AM69" s="866"/>
      <c r="AN69" s="866"/>
      <c r="AO69" s="866"/>
      <c r="AP69" s="866">
        <v>1281</v>
      </c>
      <c r="AQ69" s="866"/>
      <c r="AR69" s="866"/>
      <c r="AS69" s="866"/>
      <c r="AT69" s="866"/>
      <c r="AU69" s="866">
        <v>133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583</v>
      </c>
      <c r="C70" s="910"/>
      <c r="D70" s="910"/>
      <c r="E70" s="910"/>
      <c r="F70" s="910"/>
      <c r="G70" s="910"/>
      <c r="H70" s="910"/>
      <c r="I70" s="910"/>
      <c r="J70" s="910"/>
      <c r="K70" s="910"/>
      <c r="L70" s="910"/>
      <c r="M70" s="910"/>
      <c r="N70" s="910"/>
      <c r="O70" s="910"/>
      <c r="P70" s="911"/>
      <c r="Q70" s="912">
        <v>0</v>
      </c>
      <c r="R70" s="866"/>
      <c r="S70" s="866"/>
      <c r="T70" s="866"/>
      <c r="U70" s="866"/>
      <c r="V70" s="866">
        <v>0</v>
      </c>
      <c r="W70" s="866"/>
      <c r="X70" s="866"/>
      <c r="Y70" s="866"/>
      <c r="Z70" s="866"/>
      <c r="AA70" s="866">
        <v>0</v>
      </c>
      <c r="AB70" s="866"/>
      <c r="AC70" s="866"/>
      <c r="AD70" s="866"/>
      <c r="AE70" s="866"/>
      <c r="AF70" s="866">
        <v>9</v>
      </c>
      <c r="AG70" s="866"/>
      <c r="AH70" s="866"/>
      <c r="AI70" s="866"/>
      <c r="AJ70" s="866"/>
      <c r="AK70" s="866" t="s">
        <v>574</v>
      </c>
      <c r="AL70" s="866"/>
      <c r="AM70" s="866"/>
      <c r="AN70" s="866"/>
      <c r="AO70" s="866"/>
      <c r="AP70" s="866" t="s">
        <v>574</v>
      </c>
      <c r="AQ70" s="866"/>
      <c r="AR70" s="866"/>
      <c r="AS70" s="866"/>
      <c r="AT70" s="866"/>
      <c r="AU70" s="866" t="s">
        <v>574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577</v>
      </c>
      <c r="C71" s="910"/>
      <c r="D71" s="910"/>
      <c r="E71" s="910"/>
      <c r="F71" s="910"/>
      <c r="G71" s="910"/>
      <c r="H71" s="910"/>
      <c r="I71" s="910"/>
      <c r="J71" s="910"/>
      <c r="K71" s="910"/>
      <c r="L71" s="910"/>
      <c r="M71" s="910"/>
      <c r="N71" s="910"/>
      <c r="O71" s="910"/>
      <c r="P71" s="911"/>
      <c r="Q71" s="912">
        <v>12629</v>
      </c>
      <c r="R71" s="866"/>
      <c r="S71" s="866"/>
      <c r="T71" s="866"/>
      <c r="U71" s="866"/>
      <c r="V71" s="866">
        <v>12063</v>
      </c>
      <c r="W71" s="866"/>
      <c r="X71" s="866"/>
      <c r="Y71" s="866"/>
      <c r="Z71" s="866"/>
      <c r="AA71" s="866">
        <v>566</v>
      </c>
      <c r="AB71" s="866"/>
      <c r="AC71" s="866"/>
      <c r="AD71" s="866"/>
      <c r="AE71" s="866"/>
      <c r="AF71" s="866">
        <v>566</v>
      </c>
      <c r="AG71" s="866"/>
      <c r="AH71" s="866"/>
      <c r="AI71" s="866"/>
      <c r="AJ71" s="866"/>
      <c r="AK71" s="866">
        <v>2179</v>
      </c>
      <c r="AL71" s="866"/>
      <c r="AM71" s="866"/>
      <c r="AN71" s="866"/>
      <c r="AO71" s="866"/>
      <c r="AP71" s="866" t="s">
        <v>574</v>
      </c>
      <c r="AQ71" s="866"/>
      <c r="AR71" s="866"/>
      <c r="AS71" s="866"/>
      <c r="AT71" s="866"/>
      <c r="AU71" s="866" t="s">
        <v>574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579</v>
      </c>
      <c r="C72" s="910"/>
      <c r="D72" s="910"/>
      <c r="E72" s="910"/>
      <c r="F72" s="910"/>
      <c r="G72" s="910"/>
      <c r="H72" s="910"/>
      <c r="I72" s="910"/>
      <c r="J72" s="910"/>
      <c r="K72" s="910"/>
      <c r="L72" s="910"/>
      <c r="M72" s="910"/>
      <c r="N72" s="910"/>
      <c r="O72" s="910"/>
      <c r="P72" s="911"/>
      <c r="Q72" s="912">
        <v>865</v>
      </c>
      <c r="R72" s="866"/>
      <c r="S72" s="866"/>
      <c r="T72" s="866"/>
      <c r="U72" s="866"/>
      <c r="V72" s="866">
        <v>863</v>
      </c>
      <c r="W72" s="866"/>
      <c r="X72" s="866"/>
      <c r="Y72" s="866"/>
      <c r="Z72" s="866"/>
      <c r="AA72" s="866">
        <v>2</v>
      </c>
      <c r="AB72" s="866"/>
      <c r="AC72" s="866"/>
      <c r="AD72" s="866"/>
      <c r="AE72" s="866"/>
      <c r="AF72" s="866">
        <v>2</v>
      </c>
      <c r="AG72" s="866"/>
      <c r="AH72" s="866"/>
      <c r="AI72" s="866"/>
      <c r="AJ72" s="866"/>
      <c r="AK72" s="866">
        <v>2</v>
      </c>
      <c r="AL72" s="866"/>
      <c r="AM72" s="866"/>
      <c r="AN72" s="866"/>
      <c r="AO72" s="866"/>
      <c r="AP72" s="866" t="s">
        <v>574</v>
      </c>
      <c r="AQ72" s="866"/>
      <c r="AR72" s="866"/>
      <c r="AS72" s="866"/>
      <c r="AT72" s="866"/>
      <c r="AU72" s="866" t="s">
        <v>574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580</v>
      </c>
      <c r="C73" s="910"/>
      <c r="D73" s="910"/>
      <c r="E73" s="910"/>
      <c r="F73" s="910"/>
      <c r="G73" s="910"/>
      <c r="H73" s="910"/>
      <c r="I73" s="910"/>
      <c r="J73" s="910"/>
      <c r="K73" s="910"/>
      <c r="L73" s="910"/>
      <c r="M73" s="910"/>
      <c r="N73" s="910"/>
      <c r="O73" s="910"/>
      <c r="P73" s="911"/>
      <c r="Q73" s="912">
        <v>174</v>
      </c>
      <c r="R73" s="866"/>
      <c r="S73" s="866"/>
      <c r="T73" s="866"/>
      <c r="U73" s="866"/>
      <c r="V73" s="866">
        <v>171</v>
      </c>
      <c r="W73" s="866"/>
      <c r="X73" s="866"/>
      <c r="Y73" s="866"/>
      <c r="Z73" s="866"/>
      <c r="AA73" s="866">
        <v>3</v>
      </c>
      <c r="AB73" s="866"/>
      <c r="AC73" s="866"/>
      <c r="AD73" s="866"/>
      <c r="AE73" s="866"/>
      <c r="AF73" s="866">
        <v>3</v>
      </c>
      <c r="AG73" s="866"/>
      <c r="AH73" s="866"/>
      <c r="AI73" s="866"/>
      <c r="AJ73" s="866"/>
      <c r="AK73" s="866">
        <v>5</v>
      </c>
      <c r="AL73" s="866"/>
      <c r="AM73" s="866"/>
      <c r="AN73" s="866"/>
      <c r="AO73" s="866"/>
      <c r="AP73" s="866" t="s">
        <v>574</v>
      </c>
      <c r="AQ73" s="866"/>
      <c r="AR73" s="866"/>
      <c r="AS73" s="866"/>
      <c r="AT73" s="866"/>
      <c r="AU73" s="866" t="s">
        <v>574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581</v>
      </c>
      <c r="C74" s="910"/>
      <c r="D74" s="910"/>
      <c r="E74" s="910"/>
      <c r="F74" s="910"/>
      <c r="G74" s="910"/>
      <c r="H74" s="910"/>
      <c r="I74" s="910"/>
      <c r="J74" s="910"/>
      <c r="K74" s="910"/>
      <c r="L74" s="910"/>
      <c r="M74" s="910"/>
      <c r="N74" s="910"/>
      <c r="O74" s="910"/>
      <c r="P74" s="911"/>
      <c r="Q74" s="912">
        <v>2</v>
      </c>
      <c r="R74" s="866"/>
      <c r="S74" s="866"/>
      <c r="T74" s="866"/>
      <c r="U74" s="866"/>
      <c r="V74" s="866">
        <v>1</v>
      </c>
      <c r="W74" s="866"/>
      <c r="X74" s="866"/>
      <c r="Y74" s="866"/>
      <c r="Z74" s="866"/>
      <c r="AA74" s="866">
        <v>0</v>
      </c>
      <c r="AB74" s="866"/>
      <c r="AC74" s="866"/>
      <c r="AD74" s="866"/>
      <c r="AE74" s="866"/>
      <c r="AF74" s="866">
        <v>0</v>
      </c>
      <c r="AG74" s="866"/>
      <c r="AH74" s="866"/>
      <c r="AI74" s="866"/>
      <c r="AJ74" s="866"/>
      <c r="AK74" s="866" t="s">
        <v>574</v>
      </c>
      <c r="AL74" s="866"/>
      <c r="AM74" s="866"/>
      <c r="AN74" s="866"/>
      <c r="AO74" s="866"/>
      <c r="AP74" s="866" t="s">
        <v>574</v>
      </c>
      <c r="AQ74" s="866"/>
      <c r="AR74" s="866"/>
      <c r="AS74" s="866"/>
      <c r="AT74" s="866"/>
      <c r="AU74" s="866" t="s">
        <v>574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578</v>
      </c>
      <c r="C75" s="910"/>
      <c r="D75" s="910"/>
      <c r="E75" s="910"/>
      <c r="F75" s="910"/>
      <c r="G75" s="910"/>
      <c r="H75" s="910"/>
      <c r="I75" s="910"/>
      <c r="J75" s="910"/>
      <c r="K75" s="910"/>
      <c r="L75" s="910"/>
      <c r="M75" s="910"/>
      <c r="N75" s="910"/>
      <c r="O75" s="910"/>
      <c r="P75" s="911"/>
      <c r="Q75" s="913">
        <v>245</v>
      </c>
      <c r="R75" s="914"/>
      <c r="S75" s="914"/>
      <c r="T75" s="914"/>
      <c r="U75" s="870"/>
      <c r="V75" s="915">
        <v>185</v>
      </c>
      <c r="W75" s="914"/>
      <c r="X75" s="914"/>
      <c r="Y75" s="914"/>
      <c r="Z75" s="870"/>
      <c r="AA75" s="915">
        <v>61</v>
      </c>
      <c r="AB75" s="914"/>
      <c r="AC75" s="914"/>
      <c r="AD75" s="914"/>
      <c r="AE75" s="870"/>
      <c r="AF75" s="915">
        <v>61</v>
      </c>
      <c r="AG75" s="914"/>
      <c r="AH75" s="914"/>
      <c r="AI75" s="914"/>
      <c r="AJ75" s="870"/>
      <c r="AK75" s="915">
        <v>35</v>
      </c>
      <c r="AL75" s="914"/>
      <c r="AM75" s="914"/>
      <c r="AN75" s="914"/>
      <c r="AO75" s="870"/>
      <c r="AP75" s="915" t="s">
        <v>574</v>
      </c>
      <c r="AQ75" s="914"/>
      <c r="AR75" s="914"/>
      <c r="AS75" s="914"/>
      <c r="AT75" s="870"/>
      <c r="AU75" s="915" t="s">
        <v>574</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582</v>
      </c>
      <c r="C76" s="910"/>
      <c r="D76" s="910"/>
      <c r="E76" s="910"/>
      <c r="F76" s="910"/>
      <c r="G76" s="910"/>
      <c r="H76" s="910"/>
      <c r="I76" s="910"/>
      <c r="J76" s="910"/>
      <c r="K76" s="910"/>
      <c r="L76" s="910"/>
      <c r="M76" s="910"/>
      <c r="N76" s="910"/>
      <c r="O76" s="910"/>
      <c r="P76" s="911"/>
      <c r="Q76" s="913">
        <v>272540</v>
      </c>
      <c r="R76" s="914"/>
      <c r="S76" s="914"/>
      <c r="T76" s="914"/>
      <c r="U76" s="870"/>
      <c r="V76" s="915">
        <v>265731</v>
      </c>
      <c r="W76" s="914"/>
      <c r="X76" s="914"/>
      <c r="Y76" s="914"/>
      <c r="Z76" s="870"/>
      <c r="AA76" s="915">
        <v>6809</v>
      </c>
      <c r="AB76" s="914"/>
      <c r="AC76" s="914"/>
      <c r="AD76" s="914"/>
      <c r="AE76" s="870"/>
      <c r="AF76" s="915">
        <v>6809</v>
      </c>
      <c r="AG76" s="914"/>
      <c r="AH76" s="914"/>
      <c r="AI76" s="914"/>
      <c r="AJ76" s="870"/>
      <c r="AK76" s="915">
        <v>8222</v>
      </c>
      <c r="AL76" s="914"/>
      <c r="AM76" s="914"/>
      <c r="AN76" s="914"/>
      <c r="AO76" s="870"/>
      <c r="AP76" s="915" t="s">
        <v>574</v>
      </c>
      <c r="AQ76" s="914"/>
      <c r="AR76" s="914"/>
      <c r="AS76" s="914"/>
      <c r="AT76" s="870"/>
      <c r="AU76" s="915" t="s">
        <v>574</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7553</v>
      </c>
      <c r="AG88" s="880"/>
      <c r="AH88" s="880"/>
      <c r="AI88" s="880"/>
      <c r="AJ88" s="880"/>
      <c r="AK88" s="877"/>
      <c r="AL88" s="877"/>
      <c r="AM88" s="877"/>
      <c r="AN88" s="877"/>
      <c r="AO88" s="877"/>
      <c r="AP88" s="880">
        <v>2499</v>
      </c>
      <c r="AQ88" s="880"/>
      <c r="AR88" s="880"/>
      <c r="AS88" s="880"/>
      <c r="AT88" s="880"/>
      <c r="AU88" s="880">
        <v>391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v>
      </c>
      <c r="CS102" s="888"/>
      <c r="CT102" s="888"/>
      <c r="CU102" s="888"/>
      <c r="CV102" s="927"/>
      <c r="CW102" s="926">
        <v>12</v>
      </c>
      <c r="CX102" s="888"/>
      <c r="CY102" s="888"/>
      <c r="CZ102" s="888"/>
      <c r="DA102" s="927"/>
      <c r="DB102" s="926">
        <v>0</v>
      </c>
      <c r="DC102" s="888"/>
      <c r="DD102" s="888"/>
      <c r="DE102" s="888"/>
      <c r="DF102" s="927"/>
      <c r="DG102" s="926">
        <v>0</v>
      </c>
      <c r="DH102" s="888"/>
      <c r="DI102" s="888"/>
      <c r="DJ102" s="888"/>
      <c r="DK102" s="927"/>
      <c r="DL102" s="926">
        <v>0</v>
      </c>
      <c r="DM102" s="888"/>
      <c r="DN102" s="888"/>
      <c r="DO102" s="888"/>
      <c r="DP102" s="927"/>
      <c r="DQ102" s="926">
        <v>0</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308</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308</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308</v>
      </c>
      <c r="DR109" s="929"/>
      <c r="DS109" s="929"/>
      <c r="DT109" s="929"/>
      <c r="DU109" s="930"/>
      <c r="DV109" s="928" t="s">
        <v>432</v>
      </c>
      <c r="DW109" s="929"/>
      <c r="DX109" s="929"/>
      <c r="DY109" s="929"/>
      <c r="DZ109" s="931"/>
    </row>
    <row r="110" spans="1:131" s="230" customFormat="1" ht="26.25" customHeight="1" x14ac:dyDescent="0.15">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468629</v>
      </c>
      <c r="AB110" s="936"/>
      <c r="AC110" s="936"/>
      <c r="AD110" s="936"/>
      <c r="AE110" s="937"/>
      <c r="AF110" s="938">
        <v>500757</v>
      </c>
      <c r="AG110" s="936"/>
      <c r="AH110" s="936"/>
      <c r="AI110" s="936"/>
      <c r="AJ110" s="937"/>
      <c r="AK110" s="938">
        <v>567228</v>
      </c>
      <c r="AL110" s="936"/>
      <c r="AM110" s="936"/>
      <c r="AN110" s="936"/>
      <c r="AO110" s="937"/>
      <c r="AP110" s="939">
        <v>6.1</v>
      </c>
      <c r="AQ110" s="940"/>
      <c r="AR110" s="940"/>
      <c r="AS110" s="940"/>
      <c r="AT110" s="941"/>
      <c r="AU110" s="942" t="s">
        <v>75</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6217517</v>
      </c>
      <c r="BR110" s="967"/>
      <c r="BS110" s="967"/>
      <c r="BT110" s="967"/>
      <c r="BU110" s="967"/>
      <c r="BV110" s="967">
        <v>6209399</v>
      </c>
      <c r="BW110" s="967"/>
      <c r="BX110" s="967"/>
      <c r="BY110" s="967"/>
      <c r="BZ110" s="967"/>
      <c r="CA110" s="967">
        <v>6210615</v>
      </c>
      <c r="CB110" s="967"/>
      <c r="CC110" s="967"/>
      <c r="CD110" s="967"/>
      <c r="CE110" s="967"/>
      <c r="CF110" s="980">
        <v>66.7</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412</v>
      </c>
      <c r="DH110" s="967"/>
      <c r="DI110" s="967"/>
      <c r="DJ110" s="967"/>
      <c r="DK110" s="967"/>
      <c r="DL110" s="967" t="s">
        <v>438</v>
      </c>
      <c r="DM110" s="967"/>
      <c r="DN110" s="967"/>
      <c r="DO110" s="967"/>
      <c r="DP110" s="967"/>
      <c r="DQ110" s="967" t="s">
        <v>412</v>
      </c>
      <c r="DR110" s="967"/>
      <c r="DS110" s="967"/>
      <c r="DT110" s="967"/>
      <c r="DU110" s="967"/>
      <c r="DV110" s="968" t="s">
        <v>412</v>
      </c>
      <c r="DW110" s="968"/>
      <c r="DX110" s="968"/>
      <c r="DY110" s="968"/>
      <c r="DZ110" s="969"/>
    </row>
    <row r="111" spans="1:131" s="230" customFormat="1" ht="26.25" customHeight="1" x14ac:dyDescent="0.15">
      <c r="A111" s="970" t="s">
        <v>439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412</v>
      </c>
      <c r="AB111" s="974"/>
      <c r="AC111" s="974"/>
      <c r="AD111" s="974"/>
      <c r="AE111" s="975"/>
      <c r="AF111" s="976" t="s">
        <v>438</v>
      </c>
      <c r="AG111" s="974"/>
      <c r="AH111" s="974"/>
      <c r="AI111" s="974"/>
      <c r="AJ111" s="975"/>
      <c r="AK111" s="976" t="s">
        <v>438</v>
      </c>
      <c r="AL111" s="974"/>
      <c r="AM111" s="974"/>
      <c r="AN111" s="974"/>
      <c r="AO111" s="975"/>
      <c r="AP111" s="977" t="s">
        <v>412</v>
      </c>
      <c r="AQ111" s="978"/>
      <c r="AR111" s="978"/>
      <c r="AS111" s="978"/>
      <c r="AT111" s="979"/>
      <c r="AU111" s="944"/>
      <c r="AV111" s="945"/>
      <c r="AW111" s="945"/>
      <c r="AX111" s="945"/>
      <c r="AY111" s="945"/>
      <c r="AZ111" s="958" t="s">
        <v>440</v>
      </c>
      <c r="BA111" s="959"/>
      <c r="BB111" s="959"/>
      <c r="BC111" s="959"/>
      <c r="BD111" s="959"/>
      <c r="BE111" s="959"/>
      <c r="BF111" s="959"/>
      <c r="BG111" s="959"/>
      <c r="BH111" s="959"/>
      <c r="BI111" s="959"/>
      <c r="BJ111" s="959"/>
      <c r="BK111" s="959"/>
      <c r="BL111" s="959"/>
      <c r="BM111" s="959"/>
      <c r="BN111" s="959"/>
      <c r="BO111" s="959"/>
      <c r="BP111" s="960"/>
      <c r="BQ111" s="961" t="s">
        <v>412</v>
      </c>
      <c r="BR111" s="962"/>
      <c r="BS111" s="962"/>
      <c r="BT111" s="962"/>
      <c r="BU111" s="962"/>
      <c r="BV111" s="962" t="s">
        <v>412</v>
      </c>
      <c r="BW111" s="962"/>
      <c r="BX111" s="962"/>
      <c r="BY111" s="962"/>
      <c r="BZ111" s="962"/>
      <c r="CA111" s="962" t="s">
        <v>412</v>
      </c>
      <c r="CB111" s="962"/>
      <c r="CC111" s="962"/>
      <c r="CD111" s="962"/>
      <c r="CE111" s="962"/>
      <c r="CF111" s="956" t="s">
        <v>412</v>
      </c>
      <c r="CG111" s="957"/>
      <c r="CH111" s="957"/>
      <c r="CI111" s="957"/>
      <c r="CJ111" s="957"/>
      <c r="CK111" s="984"/>
      <c r="CL111" s="985"/>
      <c r="CM111" s="958" t="s">
        <v>441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412</v>
      </c>
      <c r="DH111" s="962"/>
      <c r="DI111" s="962"/>
      <c r="DJ111" s="962"/>
      <c r="DK111" s="962"/>
      <c r="DL111" s="962" t="s">
        <v>412</v>
      </c>
      <c r="DM111" s="962"/>
      <c r="DN111" s="962"/>
      <c r="DO111" s="962"/>
      <c r="DP111" s="962"/>
      <c r="DQ111" s="962" t="s">
        <v>412</v>
      </c>
      <c r="DR111" s="962"/>
      <c r="DS111" s="962"/>
      <c r="DT111" s="962"/>
      <c r="DU111" s="962"/>
      <c r="DV111" s="963" t="s">
        <v>412</v>
      </c>
      <c r="DW111" s="963"/>
      <c r="DX111" s="963"/>
      <c r="DY111" s="963"/>
      <c r="DZ111" s="964"/>
    </row>
    <row r="112" spans="1:131" s="230" customFormat="1" ht="26.25" customHeight="1" x14ac:dyDescent="0.15">
      <c r="A112" s="988" t="s">
        <v>442</v>
      </c>
      <c r="B112" s="989"/>
      <c r="C112" s="959" t="s">
        <v>443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129</v>
      </c>
      <c r="AB112" s="995"/>
      <c r="AC112" s="995"/>
      <c r="AD112" s="995"/>
      <c r="AE112" s="996"/>
      <c r="AF112" s="997" t="s">
        <v>129</v>
      </c>
      <c r="AG112" s="995"/>
      <c r="AH112" s="995"/>
      <c r="AI112" s="995"/>
      <c r="AJ112" s="996"/>
      <c r="AK112" s="997" t="s">
        <v>129</v>
      </c>
      <c r="AL112" s="995"/>
      <c r="AM112" s="995"/>
      <c r="AN112" s="995"/>
      <c r="AO112" s="996"/>
      <c r="AP112" s="998" t="s">
        <v>129</v>
      </c>
      <c r="AQ112" s="999"/>
      <c r="AR112" s="999"/>
      <c r="AS112" s="999"/>
      <c r="AT112" s="1000"/>
      <c r="AU112" s="944"/>
      <c r="AV112" s="945"/>
      <c r="AW112" s="945"/>
      <c r="AX112" s="945"/>
      <c r="AY112" s="945"/>
      <c r="AZ112" s="958" t="s">
        <v>444</v>
      </c>
      <c r="BA112" s="959"/>
      <c r="BB112" s="959"/>
      <c r="BC112" s="959"/>
      <c r="BD112" s="959"/>
      <c r="BE112" s="959"/>
      <c r="BF112" s="959"/>
      <c r="BG112" s="959"/>
      <c r="BH112" s="959"/>
      <c r="BI112" s="959"/>
      <c r="BJ112" s="959"/>
      <c r="BK112" s="959"/>
      <c r="BL112" s="959"/>
      <c r="BM112" s="959"/>
      <c r="BN112" s="959"/>
      <c r="BO112" s="959"/>
      <c r="BP112" s="960"/>
      <c r="BQ112" s="961">
        <v>380860</v>
      </c>
      <c r="BR112" s="962"/>
      <c r="BS112" s="962"/>
      <c r="BT112" s="962"/>
      <c r="BU112" s="962"/>
      <c r="BV112" s="962">
        <v>295521</v>
      </c>
      <c r="BW112" s="962"/>
      <c r="BX112" s="962"/>
      <c r="BY112" s="962"/>
      <c r="BZ112" s="962"/>
      <c r="CA112" s="962">
        <v>238530</v>
      </c>
      <c r="CB112" s="962"/>
      <c r="CC112" s="962"/>
      <c r="CD112" s="962"/>
      <c r="CE112" s="962"/>
      <c r="CF112" s="956">
        <v>2.6</v>
      </c>
      <c r="CG112" s="957"/>
      <c r="CH112" s="957"/>
      <c r="CI112" s="957"/>
      <c r="CJ112" s="957"/>
      <c r="CK112" s="984"/>
      <c r="CL112" s="985"/>
      <c r="CM112" s="958" t="s">
        <v>445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129</v>
      </c>
      <c r="DH112" s="962"/>
      <c r="DI112" s="962"/>
      <c r="DJ112" s="962"/>
      <c r="DK112" s="962"/>
      <c r="DL112" s="962" t="s">
        <v>446</v>
      </c>
      <c r="DM112" s="962"/>
      <c r="DN112" s="962"/>
      <c r="DO112" s="962"/>
      <c r="DP112" s="962"/>
      <c r="DQ112" s="962" t="s">
        <v>129</v>
      </c>
      <c r="DR112" s="962"/>
      <c r="DS112" s="962"/>
      <c r="DT112" s="962"/>
      <c r="DU112" s="962"/>
      <c r="DV112" s="963" t="s">
        <v>129</v>
      </c>
      <c r="DW112" s="963"/>
      <c r="DX112" s="963"/>
      <c r="DY112" s="963"/>
      <c r="DZ112" s="964"/>
    </row>
    <row r="113" spans="1:130" s="230" customFormat="1" ht="26.25" customHeight="1" x14ac:dyDescent="0.15">
      <c r="A113" s="990"/>
      <c r="B113" s="991"/>
      <c r="C113" s="959" t="s">
        <v>447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69771</v>
      </c>
      <c r="AB113" s="974"/>
      <c r="AC113" s="974"/>
      <c r="AD113" s="974"/>
      <c r="AE113" s="975"/>
      <c r="AF113" s="976">
        <v>56891</v>
      </c>
      <c r="AG113" s="974"/>
      <c r="AH113" s="974"/>
      <c r="AI113" s="974"/>
      <c r="AJ113" s="975"/>
      <c r="AK113" s="976">
        <v>25851</v>
      </c>
      <c r="AL113" s="974"/>
      <c r="AM113" s="974"/>
      <c r="AN113" s="974"/>
      <c r="AO113" s="975"/>
      <c r="AP113" s="977">
        <v>0.3</v>
      </c>
      <c r="AQ113" s="978"/>
      <c r="AR113" s="978"/>
      <c r="AS113" s="978"/>
      <c r="AT113" s="979"/>
      <c r="AU113" s="944"/>
      <c r="AV113" s="945"/>
      <c r="AW113" s="945"/>
      <c r="AX113" s="945"/>
      <c r="AY113" s="945"/>
      <c r="AZ113" s="958" t="s">
        <v>448</v>
      </c>
      <c r="BA113" s="959"/>
      <c r="BB113" s="959"/>
      <c r="BC113" s="959"/>
      <c r="BD113" s="959"/>
      <c r="BE113" s="959"/>
      <c r="BF113" s="959"/>
      <c r="BG113" s="959"/>
      <c r="BH113" s="959"/>
      <c r="BI113" s="959"/>
      <c r="BJ113" s="959"/>
      <c r="BK113" s="959"/>
      <c r="BL113" s="959"/>
      <c r="BM113" s="959"/>
      <c r="BN113" s="959"/>
      <c r="BO113" s="959"/>
      <c r="BP113" s="960"/>
      <c r="BQ113" s="961">
        <v>247070</v>
      </c>
      <c r="BR113" s="962"/>
      <c r="BS113" s="962"/>
      <c r="BT113" s="962"/>
      <c r="BU113" s="962"/>
      <c r="BV113" s="962">
        <v>241909</v>
      </c>
      <c r="BW113" s="962"/>
      <c r="BX113" s="962"/>
      <c r="BY113" s="962"/>
      <c r="BZ113" s="962"/>
      <c r="CA113" s="962">
        <v>391095</v>
      </c>
      <c r="CB113" s="962"/>
      <c r="CC113" s="962"/>
      <c r="CD113" s="962"/>
      <c r="CE113" s="962"/>
      <c r="CF113" s="956">
        <v>4.2</v>
      </c>
      <c r="CG113" s="957"/>
      <c r="CH113" s="957"/>
      <c r="CI113" s="957"/>
      <c r="CJ113" s="957"/>
      <c r="CK113" s="984"/>
      <c r="CL113" s="985"/>
      <c r="CM113" s="958" t="s">
        <v>449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129</v>
      </c>
      <c r="DH113" s="995"/>
      <c r="DI113" s="995"/>
      <c r="DJ113" s="995"/>
      <c r="DK113" s="996"/>
      <c r="DL113" s="997" t="s">
        <v>129</v>
      </c>
      <c r="DM113" s="995"/>
      <c r="DN113" s="995"/>
      <c r="DO113" s="995"/>
      <c r="DP113" s="996"/>
      <c r="DQ113" s="997" t="s">
        <v>446</v>
      </c>
      <c r="DR113" s="995"/>
      <c r="DS113" s="995"/>
      <c r="DT113" s="995"/>
      <c r="DU113" s="996"/>
      <c r="DV113" s="998" t="s">
        <v>129</v>
      </c>
      <c r="DW113" s="999"/>
      <c r="DX113" s="999"/>
      <c r="DY113" s="999"/>
      <c r="DZ113" s="1000"/>
    </row>
    <row r="114" spans="1:130" s="230" customFormat="1" ht="26.25" customHeight="1" x14ac:dyDescent="0.15">
      <c r="A114" s="990"/>
      <c r="B114" s="991"/>
      <c r="C114" s="959" t="s">
        <v>450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51485</v>
      </c>
      <c r="AB114" s="995"/>
      <c r="AC114" s="995"/>
      <c r="AD114" s="995"/>
      <c r="AE114" s="996"/>
      <c r="AF114" s="997">
        <v>46282</v>
      </c>
      <c r="AG114" s="995"/>
      <c r="AH114" s="995"/>
      <c r="AI114" s="995"/>
      <c r="AJ114" s="996"/>
      <c r="AK114" s="997">
        <v>45333</v>
      </c>
      <c r="AL114" s="995"/>
      <c r="AM114" s="995"/>
      <c r="AN114" s="995"/>
      <c r="AO114" s="996"/>
      <c r="AP114" s="998">
        <v>0.5</v>
      </c>
      <c r="AQ114" s="999"/>
      <c r="AR114" s="999"/>
      <c r="AS114" s="999"/>
      <c r="AT114" s="1000"/>
      <c r="AU114" s="944"/>
      <c r="AV114" s="945"/>
      <c r="AW114" s="945"/>
      <c r="AX114" s="945"/>
      <c r="AY114" s="945"/>
      <c r="AZ114" s="958" t="s">
        <v>451</v>
      </c>
      <c r="BA114" s="959"/>
      <c r="BB114" s="959"/>
      <c r="BC114" s="959"/>
      <c r="BD114" s="959"/>
      <c r="BE114" s="959"/>
      <c r="BF114" s="959"/>
      <c r="BG114" s="959"/>
      <c r="BH114" s="959"/>
      <c r="BI114" s="959"/>
      <c r="BJ114" s="959"/>
      <c r="BK114" s="959"/>
      <c r="BL114" s="959"/>
      <c r="BM114" s="959"/>
      <c r="BN114" s="959"/>
      <c r="BO114" s="959"/>
      <c r="BP114" s="960"/>
      <c r="BQ114" s="961">
        <v>170990</v>
      </c>
      <c r="BR114" s="962"/>
      <c r="BS114" s="962"/>
      <c r="BT114" s="962"/>
      <c r="BU114" s="962"/>
      <c r="BV114" s="962">
        <v>294121</v>
      </c>
      <c r="BW114" s="962"/>
      <c r="BX114" s="962"/>
      <c r="BY114" s="962"/>
      <c r="BZ114" s="962"/>
      <c r="CA114" s="962">
        <v>416529</v>
      </c>
      <c r="CB114" s="962"/>
      <c r="CC114" s="962"/>
      <c r="CD114" s="962"/>
      <c r="CE114" s="962"/>
      <c r="CF114" s="956">
        <v>4.5</v>
      </c>
      <c r="CG114" s="957"/>
      <c r="CH114" s="957"/>
      <c r="CI114" s="957"/>
      <c r="CJ114" s="957"/>
      <c r="CK114" s="984"/>
      <c r="CL114" s="985"/>
      <c r="CM114" s="958" t="s">
        <v>452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129</v>
      </c>
      <c r="DH114" s="995"/>
      <c r="DI114" s="995"/>
      <c r="DJ114" s="995"/>
      <c r="DK114" s="996"/>
      <c r="DL114" s="997" t="s">
        <v>129</v>
      </c>
      <c r="DM114" s="995"/>
      <c r="DN114" s="995"/>
      <c r="DO114" s="995"/>
      <c r="DP114" s="996"/>
      <c r="DQ114" s="997" t="s">
        <v>129</v>
      </c>
      <c r="DR114" s="995"/>
      <c r="DS114" s="995"/>
      <c r="DT114" s="995"/>
      <c r="DU114" s="996"/>
      <c r="DV114" s="998" t="s">
        <v>129</v>
      </c>
      <c r="DW114" s="999"/>
      <c r="DX114" s="999"/>
      <c r="DY114" s="999"/>
      <c r="DZ114" s="1000"/>
    </row>
    <row r="115" spans="1:130" s="230" customFormat="1" ht="26.25" customHeight="1" x14ac:dyDescent="0.15">
      <c r="A115" s="990"/>
      <c r="B115" s="991"/>
      <c r="C115" s="959" t="s">
        <v>453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3870</v>
      </c>
      <c r="AB115" s="974"/>
      <c r="AC115" s="974"/>
      <c r="AD115" s="974"/>
      <c r="AE115" s="975"/>
      <c r="AF115" s="976">
        <v>2384</v>
      </c>
      <c r="AG115" s="974"/>
      <c r="AH115" s="974"/>
      <c r="AI115" s="974"/>
      <c r="AJ115" s="975"/>
      <c r="AK115" s="976">
        <v>10410</v>
      </c>
      <c r="AL115" s="974"/>
      <c r="AM115" s="974"/>
      <c r="AN115" s="974"/>
      <c r="AO115" s="975"/>
      <c r="AP115" s="977">
        <v>0.1</v>
      </c>
      <c r="AQ115" s="978"/>
      <c r="AR115" s="978"/>
      <c r="AS115" s="978"/>
      <c r="AT115" s="979"/>
      <c r="AU115" s="944"/>
      <c r="AV115" s="945"/>
      <c r="AW115" s="945"/>
      <c r="AX115" s="945"/>
      <c r="AY115" s="945"/>
      <c r="AZ115" s="958" t="s">
        <v>454</v>
      </c>
      <c r="BA115" s="959"/>
      <c r="BB115" s="959"/>
      <c r="BC115" s="959"/>
      <c r="BD115" s="959"/>
      <c r="BE115" s="959"/>
      <c r="BF115" s="959"/>
      <c r="BG115" s="959"/>
      <c r="BH115" s="959"/>
      <c r="BI115" s="959"/>
      <c r="BJ115" s="959"/>
      <c r="BK115" s="959"/>
      <c r="BL115" s="959"/>
      <c r="BM115" s="959"/>
      <c r="BN115" s="959"/>
      <c r="BO115" s="959"/>
      <c r="BP115" s="960"/>
      <c r="BQ115" s="961" t="s">
        <v>129</v>
      </c>
      <c r="BR115" s="962"/>
      <c r="BS115" s="962"/>
      <c r="BT115" s="962"/>
      <c r="BU115" s="962"/>
      <c r="BV115" s="962" t="s">
        <v>129</v>
      </c>
      <c r="BW115" s="962"/>
      <c r="BX115" s="962"/>
      <c r="BY115" s="962"/>
      <c r="BZ115" s="962"/>
      <c r="CA115" s="962" t="s">
        <v>129</v>
      </c>
      <c r="CB115" s="962"/>
      <c r="CC115" s="962"/>
      <c r="CD115" s="962"/>
      <c r="CE115" s="962"/>
      <c r="CF115" s="956" t="s">
        <v>446</v>
      </c>
      <c r="CG115" s="957"/>
      <c r="CH115" s="957"/>
      <c r="CI115" s="957"/>
      <c r="CJ115" s="957"/>
      <c r="CK115" s="984"/>
      <c r="CL115" s="985"/>
      <c r="CM115" s="958" t="s">
        <v>455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129</v>
      </c>
      <c r="DH115" s="995"/>
      <c r="DI115" s="995"/>
      <c r="DJ115" s="995"/>
      <c r="DK115" s="996"/>
      <c r="DL115" s="997" t="s">
        <v>129</v>
      </c>
      <c r="DM115" s="995"/>
      <c r="DN115" s="995"/>
      <c r="DO115" s="995"/>
      <c r="DP115" s="996"/>
      <c r="DQ115" s="997" t="s">
        <v>129</v>
      </c>
      <c r="DR115" s="995"/>
      <c r="DS115" s="995"/>
      <c r="DT115" s="995"/>
      <c r="DU115" s="996"/>
      <c r="DV115" s="998" t="s">
        <v>129</v>
      </c>
      <c r="DW115" s="999"/>
      <c r="DX115" s="999"/>
      <c r="DY115" s="999"/>
      <c r="DZ115" s="1000"/>
    </row>
    <row r="116" spans="1:130" s="230" customFormat="1" ht="26.25" customHeight="1" x14ac:dyDescent="0.15">
      <c r="A116" s="992"/>
      <c r="B116" s="993"/>
      <c r="C116" s="1001" t="s">
        <v>456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446</v>
      </c>
      <c r="AB116" s="995"/>
      <c r="AC116" s="995"/>
      <c r="AD116" s="995"/>
      <c r="AE116" s="996"/>
      <c r="AF116" s="997" t="s">
        <v>129</v>
      </c>
      <c r="AG116" s="995"/>
      <c r="AH116" s="995"/>
      <c r="AI116" s="995"/>
      <c r="AJ116" s="996"/>
      <c r="AK116" s="997" t="s">
        <v>129</v>
      </c>
      <c r="AL116" s="995"/>
      <c r="AM116" s="995"/>
      <c r="AN116" s="995"/>
      <c r="AO116" s="996"/>
      <c r="AP116" s="998" t="s">
        <v>129</v>
      </c>
      <c r="AQ116" s="999"/>
      <c r="AR116" s="999"/>
      <c r="AS116" s="999"/>
      <c r="AT116" s="1000"/>
      <c r="AU116" s="944"/>
      <c r="AV116" s="945"/>
      <c r="AW116" s="945"/>
      <c r="AX116" s="945"/>
      <c r="AY116" s="945"/>
      <c r="AZ116" s="1003" t="s">
        <v>457</v>
      </c>
      <c r="BA116" s="1004"/>
      <c r="BB116" s="1004"/>
      <c r="BC116" s="1004"/>
      <c r="BD116" s="1004"/>
      <c r="BE116" s="1004"/>
      <c r="BF116" s="1004"/>
      <c r="BG116" s="1004"/>
      <c r="BH116" s="1004"/>
      <c r="BI116" s="1004"/>
      <c r="BJ116" s="1004"/>
      <c r="BK116" s="1004"/>
      <c r="BL116" s="1004"/>
      <c r="BM116" s="1004"/>
      <c r="BN116" s="1004"/>
      <c r="BO116" s="1004"/>
      <c r="BP116" s="1005"/>
      <c r="BQ116" s="961" t="s">
        <v>129</v>
      </c>
      <c r="BR116" s="962"/>
      <c r="BS116" s="962"/>
      <c r="BT116" s="962"/>
      <c r="BU116" s="962"/>
      <c r="BV116" s="962" t="s">
        <v>129</v>
      </c>
      <c r="BW116" s="962"/>
      <c r="BX116" s="962"/>
      <c r="BY116" s="962"/>
      <c r="BZ116" s="962"/>
      <c r="CA116" s="962" t="s">
        <v>129</v>
      </c>
      <c r="CB116" s="962"/>
      <c r="CC116" s="962"/>
      <c r="CD116" s="962"/>
      <c r="CE116" s="962"/>
      <c r="CF116" s="956" t="s">
        <v>129</v>
      </c>
      <c r="CG116" s="957"/>
      <c r="CH116" s="957"/>
      <c r="CI116" s="957"/>
      <c r="CJ116" s="957"/>
      <c r="CK116" s="984"/>
      <c r="CL116" s="985"/>
      <c r="CM116" s="958" t="s">
        <v>458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129</v>
      </c>
      <c r="DH116" s="995"/>
      <c r="DI116" s="995"/>
      <c r="DJ116" s="995"/>
      <c r="DK116" s="996"/>
      <c r="DL116" s="997" t="s">
        <v>129</v>
      </c>
      <c r="DM116" s="995"/>
      <c r="DN116" s="995"/>
      <c r="DO116" s="995"/>
      <c r="DP116" s="996"/>
      <c r="DQ116" s="997" t="s">
        <v>129</v>
      </c>
      <c r="DR116" s="995"/>
      <c r="DS116" s="995"/>
      <c r="DT116" s="995"/>
      <c r="DU116" s="996"/>
      <c r="DV116" s="998" t="s">
        <v>129</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459</v>
      </c>
      <c r="Z117" s="930"/>
      <c r="AA117" s="1014">
        <v>593755</v>
      </c>
      <c r="AB117" s="1015"/>
      <c r="AC117" s="1015"/>
      <c r="AD117" s="1015"/>
      <c r="AE117" s="1016"/>
      <c r="AF117" s="1017">
        <v>606314</v>
      </c>
      <c r="AG117" s="1015"/>
      <c r="AH117" s="1015"/>
      <c r="AI117" s="1015"/>
      <c r="AJ117" s="1016"/>
      <c r="AK117" s="1017">
        <v>648822</v>
      </c>
      <c r="AL117" s="1015"/>
      <c r="AM117" s="1015"/>
      <c r="AN117" s="1015"/>
      <c r="AO117" s="1016"/>
      <c r="AP117" s="1018"/>
      <c r="AQ117" s="1019"/>
      <c r="AR117" s="1019"/>
      <c r="AS117" s="1019"/>
      <c r="AT117" s="1020"/>
      <c r="AU117" s="944"/>
      <c r="AV117" s="945"/>
      <c r="AW117" s="945"/>
      <c r="AX117" s="945"/>
      <c r="AY117" s="945"/>
      <c r="AZ117" s="1010" t="s">
        <v>460</v>
      </c>
      <c r="BA117" s="1011"/>
      <c r="BB117" s="1011"/>
      <c r="BC117" s="1011"/>
      <c r="BD117" s="1011"/>
      <c r="BE117" s="1011"/>
      <c r="BF117" s="1011"/>
      <c r="BG117" s="1011"/>
      <c r="BH117" s="1011"/>
      <c r="BI117" s="1011"/>
      <c r="BJ117" s="1011"/>
      <c r="BK117" s="1011"/>
      <c r="BL117" s="1011"/>
      <c r="BM117" s="1011"/>
      <c r="BN117" s="1011"/>
      <c r="BO117" s="1011"/>
      <c r="BP117" s="1012"/>
      <c r="BQ117" s="961" t="s">
        <v>129</v>
      </c>
      <c r="BR117" s="962"/>
      <c r="BS117" s="962"/>
      <c r="BT117" s="962"/>
      <c r="BU117" s="962"/>
      <c r="BV117" s="962" t="s">
        <v>129</v>
      </c>
      <c r="BW117" s="962"/>
      <c r="BX117" s="962"/>
      <c r="BY117" s="962"/>
      <c r="BZ117" s="962"/>
      <c r="CA117" s="962" t="s">
        <v>129</v>
      </c>
      <c r="CB117" s="962"/>
      <c r="CC117" s="962"/>
      <c r="CD117" s="962"/>
      <c r="CE117" s="962"/>
      <c r="CF117" s="956" t="s">
        <v>129</v>
      </c>
      <c r="CG117" s="957"/>
      <c r="CH117" s="957"/>
      <c r="CI117" s="957"/>
      <c r="CJ117" s="957"/>
      <c r="CK117" s="984"/>
      <c r="CL117" s="985"/>
      <c r="CM117" s="958" t="s">
        <v>461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129</v>
      </c>
      <c r="DH117" s="995"/>
      <c r="DI117" s="995"/>
      <c r="DJ117" s="995"/>
      <c r="DK117" s="996"/>
      <c r="DL117" s="997" t="s">
        <v>129</v>
      </c>
      <c r="DM117" s="995"/>
      <c r="DN117" s="995"/>
      <c r="DO117" s="995"/>
      <c r="DP117" s="996"/>
      <c r="DQ117" s="997" t="s">
        <v>129</v>
      </c>
      <c r="DR117" s="995"/>
      <c r="DS117" s="995"/>
      <c r="DT117" s="995"/>
      <c r="DU117" s="996"/>
      <c r="DV117" s="998" t="s">
        <v>129</v>
      </c>
      <c r="DW117" s="999"/>
      <c r="DX117" s="999"/>
      <c r="DY117" s="999"/>
      <c r="DZ117" s="1000"/>
    </row>
    <row r="118" spans="1:130" s="230" customFormat="1" ht="26.25" customHeight="1" x14ac:dyDescent="0.15">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308</v>
      </c>
      <c r="AL118" s="929"/>
      <c r="AM118" s="929"/>
      <c r="AN118" s="929"/>
      <c r="AO118" s="930"/>
      <c r="AP118" s="1006" t="s">
        <v>432</v>
      </c>
      <c r="AQ118" s="1007"/>
      <c r="AR118" s="1007"/>
      <c r="AS118" s="1007"/>
      <c r="AT118" s="1008"/>
      <c r="AU118" s="944"/>
      <c r="AV118" s="945"/>
      <c r="AW118" s="945"/>
      <c r="AX118" s="945"/>
      <c r="AY118" s="945"/>
      <c r="AZ118" s="1009" t="s">
        <v>462</v>
      </c>
      <c r="BA118" s="1001"/>
      <c r="BB118" s="1001"/>
      <c r="BC118" s="1001"/>
      <c r="BD118" s="1001"/>
      <c r="BE118" s="1001"/>
      <c r="BF118" s="1001"/>
      <c r="BG118" s="1001"/>
      <c r="BH118" s="1001"/>
      <c r="BI118" s="1001"/>
      <c r="BJ118" s="1001"/>
      <c r="BK118" s="1001"/>
      <c r="BL118" s="1001"/>
      <c r="BM118" s="1001"/>
      <c r="BN118" s="1001"/>
      <c r="BO118" s="1001"/>
      <c r="BP118" s="1002"/>
      <c r="BQ118" s="1035" t="s">
        <v>129</v>
      </c>
      <c r="BR118" s="1036"/>
      <c r="BS118" s="1036"/>
      <c r="BT118" s="1036"/>
      <c r="BU118" s="1036"/>
      <c r="BV118" s="1036" t="s">
        <v>129</v>
      </c>
      <c r="BW118" s="1036"/>
      <c r="BX118" s="1036"/>
      <c r="BY118" s="1036"/>
      <c r="BZ118" s="1036"/>
      <c r="CA118" s="1036" t="s">
        <v>129</v>
      </c>
      <c r="CB118" s="1036"/>
      <c r="CC118" s="1036"/>
      <c r="CD118" s="1036"/>
      <c r="CE118" s="1036"/>
      <c r="CF118" s="956" t="s">
        <v>129</v>
      </c>
      <c r="CG118" s="957"/>
      <c r="CH118" s="957"/>
      <c r="CI118" s="957"/>
      <c r="CJ118" s="957"/>
      <c r="CK118" s="984"/>
      <c r="CL118" s="985"/>
      <c r="CM118" s="958" t="s">
        <v>463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129</v>
      </c>
      <c r="DH118" s="995"/>
      <c r="DI118" s="995"/>
      <c r="DJ118" s="995"/>
      <c r="DK118" s="996"/>
      <c r="DL118" s="997" t="s">
        <v>129</v>
      </c>
      <c r="DM118" s="995"/>
      <c r="DN118" s="995"/>
      <c r="DO118" s="995"/>
      <c r="DP118" s="996"/>
      <c r="DQ118" s="997" t="s">
        <v>129</v>
      </c>
      <c r="DR118" s="995"/>
      <c r="DS118" s="995"/>
      <c r="DT118" s="995"/>
      <c r="DU118" s="996"/>
      <c r="DV118" s="998" t="s">
        <v>129</v>
      </c>
      <c r="DW118" s="999"/>
      <c r="DX118" s="999"/>
      <c r="DY118" s="999"/>
      <c r="DZ118" s="1000"/>
    </row>
    <row r="119" spans="1:130" s="230" customFormat="1" ht="26.25" customHeight="1" x14ac:dyDescent="0.15">
      <c r="A119" s="1092"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129</v>
      </c>
      <c r="AB119" s="936"/>
      <c r="AC119" s="936"/>
      <c r="AD119" s="936"/>
      <c r="AE119" s="937"/>
      <c r="AF119" s="938" t="s">
        <v>129</v>
      </c>
      <c r="AG119" s="936"/>
      <c r="AH119" s="936"/>
      <c r="AI119" s="936"/>
      <c r="AJ119" s="937"/>
      <c r="AK119" s="938" t="s">
        <v>129</v>
      </c>
      <c r="AL119" s="936"/>
      <c r="AM119" s="936"/>
      <c r="AN119" s="936"/>
      <c r="AO119" s="937"/>
      <c r="AP119" s="939" t="s">
        <v>129</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464</v>
      </c>
      <c r="BP119" s="1041"/>
      <c r="BQ119" s="1035">
        <v>7016437</v>
      </c>
      <c r="BR119" s="1036"/>
      <c r="BS119" s="1036"/>
      <c r="BT119" s="1036"/>
      <c r="BU119" s="1036"/>
      <c r="BV119" s="1036">
        <v>7040950</v>
      </c>
      <c r="BW119" s="1036"/>
      <c r="BX119" s="1036"/>
      <c r="BY119" s="1036"/>
      <c r="BZ119" s="1036"/>
      <c r="CA119" s="1036">
        <v>7256769</v>
      </c>
      <c r="CB119" s="1036"/>
      <c r="CC119" s="1036"/>
      <c r="CD119" s="1036"/>
      <c r="CE119" s="1036"/>
      <c r="CF119" s="1037"/>
      <c r="CG119" s="1038"/>
      <c r="CH119" s="1038"/>
      <c r="CI119" s="1038"/>
      <c r="CJ119" s="1039"/>
      <c r="CK119" s="986"/>
      <c r="CL119" s="987"/>
      <c r="CM119" s="1009" t="s">
        <v>465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129</v>
      </c>
      <c r="DH119" s="1022"/>
      <c r="DI119" s="1022"/>
      <c r="DJ119" s="1022"/>
      <c r="DK119" s="1023"/>
      <c r="DL119" s="1021" t="s">
        <v>129</v>
      </c>
      <c r="DM119" s="1022"/>
      <c r="DN119" s="1022"/>
      <c r="DO119" s="1022"/>
      <c r="DP119" s="1023"/>
      <c r="DQ119" s="1021" t="s">
        <v>129</v>
      </c>
      <c r="DR119" s="1022"/>
      <c r="DS119" s="1022"/>
      <c r="DT119" s="1022"/>
      <c r="DU119" s="1023"/>
      <c r="DV119" s="1024" t="s">
        <v>129</v>
      </c>
      <c r="DW119" s="1025"/>
      <c r="DX119" s="1025"/>
      <c r="DY119" s="1025"/>
      <c r="DZ119" s="1026"/>
    </row>
    <row r="120" spans="1:130" s="230" customFormat="1" ht="26.25" customHeight="1" x14ac:dyDescent="0.15">
      <c r="A120" s="1093"/>
      <c r="B120" s="985"/>
      <c r="C120" s="958" t="s">
        <v>441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129</v>
      </c>
      <c r="AB120" s="995"/>
      <c r="AC120" s="995"/>
      <c r="AD120" s="995"/>
      <c r="AE120" s="996"/>
      <c r="AF120" s="997" t="s">
        <v>129</v>
      </c>
      <c r="AG120" s="995"/>
      <c r="AH120" s="995"/>
      <c r="AI120" s="995"/>
      <c r="AJ120" s="996"/>
      <c r="AK120" s="997" t="s">
        <v>129</v>
      </c>
      <c r="AL120" s="995"/>
      <c r="AM120" s="995"/>
      <c r="AN120" s="995"/>
      <c r="AO120" s="996"/>
      <c r="AP120" s="998" t="s">
        <v>129</v>
      </c>
      <c r="AQ120" s="999"/>
      <c r="AR120" s="999"/>
      <c r="AS120" s="999"/>
      <c r="AT120" s="1000"/>
      <c r="AU120" s="1027" t="s">
        <v>466</v>
      </c>
      <c r="AV120" s="1028"/>
      <c r="AW120" s="1028"/>
      <c r="AX120" s="1028"/>
      <c r="AY120" s="1029"/>
      <c r="AZ120" s="965" t="s">
        <v>467</v>
      </c>
      <c r="BA120" s="933"/>
      <c r="BB120" s="933"/>
      <c r="BC120" s="933"/>
      <c r="BD120" s="933"/>
      <c r="BE120" s="933"/>
      <c r="BF120" s="933"/>
      <c r="BG120" s="933"/>
      <c r="BH120" s="933"/>
      <c r="BI120" s="933"/>
      <c r="BJ120" s="933"/>
      <c r="BK120" s="933"/>
      <c r="BL120" s="933"/>
      <c r="BM120" s="933"/>
      <c r="BN120" s="933"/>
      <c r="BO120" s="933"/>
      <c r="BP120" s="934"/>
      <c r="BQ120" s="966">
        <v>9486722</v>
      </c>
      <c r="BR120" s="967"/>
      <c r="BS120" s="967"/>
      <c r="BT120" s="967"/>
      <c r="BU120" s="967"/>
      <c r="BV120" s="967">
        <v>9868606</v>
      </c>
      <c r="BW120" s="967"/>
      <c r="BX120" s="967"/>
      <c r="BY120" s="967"/>
      <c r="BZ120" s="967"/>
      <c r="CA120" s="967">
        <v>9912966</v>
      </c>
      <c r="CB120" s="967"/>
      <c r="CC120" s="967"/>
      <c r="CD120" s="967"/>
      <c r="CE120" s="967"/>
      <c r="CF120" s="980">
        <v>106.4</v>
      </c>
      <c r="CG120" s="981"/>
      <c r="CH120" s="981"/>
      <c r="CI120" s="981"/>
      <c r="CJ120" s="981"/>
      <c r="CK120" s="1042" t="s">
        <v>468</v>
      </c>
      <c r="CL120" s="1043"/>
      <c r="CM120" s="1043"/>
      <c r="CN120" s="1043"/>
      <c r="CO120" s="1044"/>
      <c r="CP120" s="1050" t="s">
        <v>469</v>
      </c>
      <c r="CQ120" s="1051"/>
      <c r="CR120" s="1051"/>
      <c r="CS120" s="1051"/>
      <c r="CT120" s="1051"/>
      <c r="CU120" s="1051"/>
      <c r="CV120" s="1051"/>
      <c r="CW120" s="1051"/>
      <c r="CX120" s="1051"/>
      <c r="CY120" s="1051"/>
      <c r="CZ120" s="1051"/>
      <c r="DA120" s="1051"/>
      <c r="DB120" s="1051"/>
      <c r="DC120" s="1051"/>
      <c r="DD120" s="1051"/>
      <c r="DE120" s="1051"/>
      <c r="DF120" s="1052"/>
      <c r="DG120" s="966">
        <v>380011</v>
      </c>
      <c r="DH120" s="967"/>
      <c r="DI120" s="967"/>
      <c r="DJ120" s="967"/>
      <c r="DK120" s="967"/>
      <c r="DL120" s="967">
        <v>295521</v>
      </c>
      <c r="DM120" s="967"/>
      <c r="DN120" s="967"/>
      <c r="DO120" s="967"/>
      <c r="DP120" s="967"/>
      <c r="DQ120" s="967">
        <v>238530</v>
      </c>
      <c r="DR120" s="967"/>
      <c r="DS120" s="967"/>
      <c r="DT120" s="967"/>
      <c r="DU120" s="967"/>
      <c r="DV120" s="968">
        <v>2.6</v>
      </c>
      <c r="DW120" s="968"/>
      <c r="DX120" s="968"/>
      <c r="DY120" s="968"/>
      <c r="DZ120" s="969"/>
    </row>
    <row r="121" spans="1:130" s="230" customFormat="1" ht="26.25" customHeight="1" x14ac:dyDescent="0.15">
      <c r="A121" s="1093"/>
      <c r="B121" s="985"/>
      <c r="C121" s="1010" t="s">
        <v>470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129</v>
      </c>
      <c r="AB121" s="995"/>
      <c r="AC121" s="995"/>
      <c r="AD121" s="995"/>
      <c r="AE121" s="996"/>
      <c r="AF121" s="997" t="s">
        <v>129</v>
      </c>
      <c r="AG121" s="995"/>
      <c r="AH121" s="995"/>
      <c r="AI121" s="995"/>
      <c r="AJ121" s="996"/>
      <c r="AK121" s="997" t="s">
        <v>129</v>
      </c>
      <c r="AL121" s="995"/>
      <c r="AM121" s="995"/>
      <c r="AN121" s="995"/>
      <c r="AO121" s="996"/>
      <c r="AP121" s="998" t="s">
        <v>129</v>
      </c>
      <c r="AQ121" s="999"/>
      <c r="AR121" s="999"/>
      <c r="AS121" s="999"/>
      <c r="AT121" s="1000"/>
      <c r="AU121" s="1030"/>
      <c r="AV121" s="1031"/>
      <c r="AW121" s="1031"/>
      <c r="AX121" s="1031"/>
      <c r="AY121" s="1032"/>
      <c r="AZ121" s="958" t="s">
        <v>471</v>
      </c>
      <c r="BA121" s="959"/>
      <c r="BB121" s="959"/>
      <c r="BC121" s="959"/>
      <c r="BD121" s="959"/>
      <c r="BE121" s="959"/>
      <c r="BF121" s="959"/>
      <c r="BG121" s="959"/>
      <c r="BH121" s="959"/>
      <c r="BI121" s="959"/>
      <c r="BJ121" s="959"/>
      <c r="BK121" s="959"/>
      <c r="BL121" s="959"/>
      <c r="BM121" s="959"/>
      <c r="BN121" s="959"/>
      <c r="BO121" s="959"/>
      <c r="BP121" s="960"/>
      <c r="BQ121" s="961">
        <v>113402</v>
      </c>
      <c r="BR121" s="962"/>
      <c r="BS121" s="962"/>
      <c r="BT121" s="962"/>
      <c r="BU121" s="962"/>
      <c r="BV121" s="962">
        <v>98634</v>
      </c>
      <c r="BW121" s="962"/>
      <c r="BX121" s="962"/>
      <c r="BY121" s="962"/>
      <c r="BZ121" s="962"/>
      <c r="CA121" s="962">
        <v>83868</v>
      </c>
      <c r="CB121" s="962"/>
      <c r="CC121" s="962"/>
      <c r="CD121" s="962"/>
      <c r="CE121" s="962"/>
      <c r="CF121" s="956">
        <v>0.9</v>
      </c>
      <c r="CG121" s="957"/>
      <c r="CH121" s="957"/>
      <c r="CI121" s="957"/>
      <c r="CJ121" s="957"/>
      <c r="CK121" s="1045"/>
      <c r="CL121" s="1046"/>
      <c r="CM121" s="1046"/>
      <c r="CN121" s="1046"/>
      <c r="CO121" s="1047"/>
      <c r="CP121" s="1055" t="s">
        <v>472</v>
      </c>
      <c r="CQ121" s="1056"/>
      <c r="CR121" s="1056"/>
      <c r="CS121" s="1056"/>
      <c r="CT121" s="1056"/>
      <c r="CU121" s="1056"/>
      <c r="CV121" s="1056"/>
      <c r="CW121" s="1056"/>
      <c r="CX121" s="1056"/>
      <c r="CY121" s="1056"/>
      <c r="CZ121" s="1056"/>
      <c r="DA121" s="1056"/>
      <c r="DB121" s="1056"/>
      <c r="DC121" s="1056"/>
      <c r="DD121" s="1056"/>
      <c r="DE121" s="1056"/>
      <c r="DF121" s="1057"/>
      <c r="DG121" s="961" t="s">
        <v>129</v>
      </c>
      <c r="DH121" s="962"/>
      <c r="DI121" s="962"/>
      <c r="DJ121" s="962"/>
      <c r="DK121" s="962"/>
      <c r="DL121" s="962" t="s">
        <v>129</v>
      </c>
      <c r="DM121" s="962"/>
      <c r="DN121" s="962"/>
      <c r="DO121" s="962"/>
      <c r="DP121" s="962"/>
      <c r="DQ121" s="962" t="s">
        <v>129</v>
      </c>
      <c r="DR121" s="962"/>
      <c r="DS121" s="962"/>
      <c r="DT121" s="962"/>
      <c r="DU121" s="962"/>
      <c r="DV121" s="963" t="s">
        <v>129</v>
      </c>
      <c r="DW121" s="963"/>
      <c r="DX121" s="963"/>
      <c r="DY121" s="963"/>
      <c r="DZ121" s="964"/>
    </row>
    <row r="122" spans="1:130" s="230" customFormat="1" ht="26.25" customHeight="1" x14ac:dyDescent="0.15">
      <c r="A122" s="1093"/>
      <c r="B122" s="985"/>
      <c r="C122" s="958" t="s">
        <v>452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129</v>
      </c>
      <c r="AB122" s="995"/>
      <c r="AC122" s="995"/>
      <c r="AD122" s="995"/>
      <c r="AE122" s="996"/>
      <c r="AF122" s="997" t="s">
        <v>129</v>
      </c>
      <c r="AG122" s="995"/>
      <c r="AH122" s="995"/>
      <c r="AI122" s="995"/>
      <c r="AJ122" s="996"/>
      <c r="AK122" s="997" t="s">
        <v>129</v>
      </c>
      <c r="AL122" s="995"/>
      <c r="AM122" s="995"/>
      <c r="AN122" s="995"/>
      <c r="AO122" s="996"/>
      <c r="AP122" s="998" t="s">
        <v>129</v>
      </c>
      <c r="AQ122" s="999"/>
      <c r="AR122" s="999"/>
      <c r="AS122" s="999"/>
      <c r="AT122" s="1000"/>
      <c r="AU122" s="1030"/>
      <c r="AV122" s="1031"/>
      <c r="AW122" s="1031"/>
      <c r="AX122" s="1031"/>
      <c r="AY122" s="1032"/>
      <c r="AZ122" s="1009" t="s">
        <v>473</v>
      </c>
      <c r="BA122" s="1001"/>
      <c r="BB122" s="1001"/>
      <c r="BC122" s="1001"/>
      <c r="BD122" s="1001"/>
      <c r="BE122" s="1001"/>
      <c r="BF122" s="1001"/>
      <c r="BG122" s="1001"/>
      <c r="BH122" s="1001"/>
      <c r="BI122" s="1001"/>
      <c r="BJ122" s="1001"/>
      <c r="BK122" s="1001"/>
      <c r="BL122" s="1001"/>
      <c r="BM122" s="1001"/>
      <c r="BN122" s="1001"/>
      <c r="BO122" s="1001"/>
      <c r="BP122" s="1002"/>
      <c r="BQ122" s="1035">
        <v>9585385</v>
      </c>
      <c r="BR122" s="1036"/>
      <c r="BS122" s="1036"/>
      <c r="BT122" s="1036"/>
      <c r="BU122" s="1036"/>
      <c r="BV122" s="1036">
        <v>9810037</v>
      </c>
      <c r="BW122" s="1036"/>
      <c r="BX122" s="1036"/>
      <c r="BY122" s="1036"/>
      <c r="BZ122" s="1036"/>
      <c r="CA122" s="1036">
        <v>9522484</v>
      </c>
      <c r="CB122" s="1036"/>
      <c r="CC122" s="1036"/>
      <c r="CD122" s="1036"/>
      <c r="CE122" s="1036"/>
      <c r="CF122" s="1053">
        <v>102.2</v>
      </c>
      <c r="CG122" s="1054"/>
      <c r="CH122" s="1054"/>
      <c r="CI122" s="1054"/>
      <c r="CJ122" s="1054"/>
      <c r="CK122" s="1045"/>
      <c r="CL122" s="1046"/>
      <c r="CM122" s="1046"/>
      <c r="CN122" s="1046"/>
      <c r="CO122" s="1047"/>
      <c r="CP122" s="1055" t="s">
        <v>405</v>
      </c>
      <c r="CQ122" s="1056"/>
      <c r="CR122" s="1056"/>
      <c r="CS122" s="1056"/>
      <c r="CT122" s="1056"/>
      <c r="CU122" s="1056"/>
      <c r="CV122" s="1056"/>
      <c r="CW122" s="1056"/>
      <c r="CX122" s="1056"/>
      <c r="CY122" s="1056"/>
      <c r="CZ122" s="1056"/>
      <c r="DA122" s="1056"/>
      <c r="DB122" s="1056"/>
      <c r="DC122" s="1056"/>
      <c r="DD122" s="1056"/>
      <c r="DE122" s="1056"/>
      <c r="DF122" s="1057"/>
      <c r="DG122" s="961" t="s">
        <v>129</v>
      </c>
      <c r="DH122" s="962"/>
      <c r="DI122" s="962"/>
      <c r="DJ122" s="962"/>
      <c r="DK122" s="962"/>
      <c r="DL122" s="962" t="s">
        <v>129</v>
      </c>
      <c r="DM122" s="962"/>
      <c r="DN122" s="962"/>
      <c r="DO122" s="962"/>
      <c r="DP122" s="962"/>
      <c r="DQ122" s="962" t="s">
        <v>129</v>
      </c>
      <c r="DR122" s="962"/>
      <c r="DS122" s="962"/>
      <c r="DT122" s="962"/>
      <c r="DU122" s="962"/>
      <c r="DV122" s="963" t="s">
        <v>129</v>
      </c>
      <c r="DW122" s="963"/>
      <c r="DX122" s="963"/>
      <c r="DY122" s="963"/>
      <c r="DZ122" s="964"/>
    </row>
    <row r="123" spans="1:130" s="230" customFormat="1" ht="26.25" customHeight="1" x14ac:dyDescent="0.15">
      <c r="A123" s="1093"/>
      <c r="B123" s="985"/>
      <c r="C123" s="958" t="s">
        <v>458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129</v>
      </c>
      <c r="AB123" s="995"/>
      <c r="AC123" s="995"/>
      <c r="AD123" s="995"/>
      <c r="AE123" s="996"/>
      <c r="AF123" s="997" t="s">
        <v>129</v>
      </c>
      <c r="AG123" s="995"/>
      <c r="AH123" s="995"/>
      <c r="AI123" s="995"/>
      <c r="AJ123" s="996"/>
      <c r="AK123" s="997" t="s">
        <v>129</v>
      </c>
      <c r="AL123" s="995"/>
      <c r="AM123" s="995"/>
      <c r="AN123" s="995"/>
      <c r="AO123" s="996"/>
      <c r="AP123" s="998" t="s">
        <v>129</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474</v>
      </c>
      <c r="BP123" s="1041"/>
      <c r="BQ123" s="1099">
        <v>19185509</v>
      </c>
      <c r="BR123" s="1100"/>
      <c r="BS123" s="1100"/>
      <c r="BT123" s="1100"/>
      <c r="BU123" s="1100"/>
      <c r="BV123" s="1100">
        <v>19777277</v>
      </c>
      <c r="BW123" s="1100"/>
      <c r="BX123" s="1100"/>
      <c r="BY123" s="1100"/>
      <c r="BZ123" s="1100"/>
      <c r="CA123" s="1100">
        <v>19519318</v>
      </c>
      <c r="CB123" s="1100"/>
      <c r="CC123" s="1100"/>
      <c r="CD123" s="1100"/>
      <c r="CE123" s="1100"/>
      <c r="CF123" s="1037"/>
      <c r="CG123" s="1038"/>
      <c r="CH123" s="1038"/>
      <c r="CI123" s="1038"/>
      <c r="CJ123" s="1039"/>
      <c r="CK123" s="1045"/>
      <c r="CL123" s="1046"/>
      <c r="CM123" s="1046"/>
      <c r="CN123" s="1046"/>
      <c r="CO123" s="1047"/>
      <c r="CP123" s="1055" t="s">
        <v>475</v>
      </c>
      <c r="CQ123" s="1056"/>
      <c r="CR123" s="1056"/>
      <c r="CS123" s="1056"/>
      <c r="CT123" s="1056"/>
      <c r="CU123" s="1056"/>
      <c r="CV123" s="1056"/>
      <c r="CW123" s="1056"/>
      <c r="CX123" s="1056"/>
      <c r="CY123" s="1056"/>
      <c r="CZ123" s="1056"/>
      <c r="DA123" s="1056"/>
      <c r="DB123" s="1056"/>
      <c r="DC123" s="1056"/>
      <c r="DD123" s="1056"/>
      <c r="DE123" s="1056"/>
      <c r="DF123" s="1057"/>
      <c r="DG123" s="994" t="s">
        <v>129</v>
      </c>
      <c r="DH123" s="995"/>
      <c r="DI123" s="995"/>
      <c r="DJ123" s="995"/>
      <c r="DK123" s="996"/>
      <c r="DL123" s="997" t="s">
        <v>129</v>
      </c>
      <c r="DM123" s="995"/>
      <c r="DN123" s="995"/>
      <c r="DO123" s="995"/>
      <c r="DP123" s="996"/>
      <c r="DQ123" s="997" t="s">
        <v>129</v>
      </c>
      <c r="DR123" s="995"/>
      <c r="DS123" s="995"/>
      <c r="DT123" s="995"/>
      <c r="DU123" s="996"/>
      <c r="DV123" s="998" t="s">
        <v>129</v>
      </c>
      <c r="DW123" s="999"/>
      <c r="DX123" s="999"/>
      <c r="DY123" s="999"/>
      <c r="DZ123" s="1000"/>
    </row>
    <row r="124" spans="1:130" s="230" customFormat="1" ht="26.25" customHeight="1" thickBot="1" x14ac:dyDescent="0.2">
      <c r="A124" s="1093"/>
      <c r="B124" s="985"/>
      <c r="C124" s="958" t="s">
        <v>461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129</v>
      </c>
      <c r="AB124" s="995"/>
      <c r="AC124" s="995"/>
      <c r="AD124" s="995"/>
      <c r="AE124" s="996"/>
      <c r="AF124" s="997" t="s">
        <v>129</v>
      </c>
      <c r="AG124" s="995"/>
      <c r="AH124" s="995"/>
      <c r="AI124" s="995"/>
      <c r="AJ124" s="996"/>
      <c r="AK124" s="997" t="s">
        <v>129</v>
      </c>
      <c r="AL124" s="995"/>
      <c r="AM124" s="995"/>
      <c r="AN124" s="995"/>
      <c r="AO124" s="996"/>
      <c r="AP124" s="998" t="s">
        <v>129</v>
      </c>
      <c r="AQ124" s="999"/>
      <c r="AR124" s="999"/>
      <c r="AS124" s="999"/>
      <c r="AT124" s="1000"/>
      <c r="AU124" s="1095" t="s">
        <v>476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129</v>
      </c>
      <c r="BR124" s="1063"/>
      <c r="BS124" s="1063"/>
      <c r="BT124" s="1063"/>
      <c r="BU124" s="1063"/>
      <c r="BV124" s="1063" t="s">
        <v>129</v>
      </c>
      <c r="BW124" s="1063"/>
      <c r="BX124" s="1063"/>
      <c r="BY124" s="1063"/>
      <c r="BZ124" s="1063"/>
      <c r="CA124" s="1063" t="s">
        <v>129</v>
      </c>
      <c r="CB124" s="1063"/>
      <c r="CC124" s="1063"/>
      <c r="CD124" s="1063"/>
      <c r="CE124" s="1063"/>
      <c r="CF124" s="1064"/>
      <c r="CG124" s="1065"/>
      <c r="CH124" s="1065"/>
      <c r="CI124" s="1065"/>
      <c r="CJ124" s="1066"/>
      <c r="CK124" s="1048"/>
      <c r="CL124" s="1048"/>
      <c r="CM124" s="1048"/>
      <c r="CN124" s="1048"/>
      <c r="CO124" s="1049"/>
      <c r="CP124" s="1055" t="s">
        <v>477</v>
      </c>
      <c r="CQ124" s="1056"/>
      <c r="CR124" s="1056"/>
      <c r="CS124" s="1056"/>
      <c r="CT124" s="1056"/>
      <c r="CU124" s="1056"/>
      <c r="CV124" s="1056"/>
      <c r="CW124" s="1056"/>
      <c r="CX124" s="1056"/>
      <c r="CY124" s="1056"/>
      <c r="CZ124" s="1056"/>
      <c r="DA124" s="1056"/>
      <c r="DB124" s="1056"/>
      <c r="DC124" s="1056"/>
      <c r="DD124" s="1056"/>
      <c r="DE124" s="1056"/>
      <c r="DF124" s="1057"/>
      <c r="DG124" s="1040">
        <v>849</v>
      </c>
      <c r="DH124" s="1022"/>
      <c r="DI124" s="1022"/>
      <c r="DJ124" s="1022"/>
      <c r="DK124" s="1023"/>
      <c r="DL124" s="1021" t="s">
        <v>129</v>
      </c>
      <c r="DM124" s="1022"/>
      <c r="DN124" s="1022"/>
      <c r="DO124" s="1022"/>
      <c r="DP124" s="1023"/>
      <c r="DQ124" s="1021" t="s">
        <v>129</v>
      </c>
      <c r="DR124" s="1022"/>
      <c r="DS124" s="1022"/>
      <c r="DT124" s="1022"/>
      <c r="DU124" s="1023"/>
      <c r="DV124" s="1024" t="s">
        <v>129</v>
      </c>
      <c r="DW124" s="1025"/>
      <c r="DX124" s="1025"/>
      <c r="DY124" s="1025"/>
      <c r="DZ124" s="1026"/>
    </row>
    <row r="125" spans="1:130" s="230" customFormat="1" ht="26.25" customHeight="1" x14ac:dyDescent="0.15">
      <c r="A125" s="1093"/>
      <c r="B125" s="985"/>
      <c r="C125" s="958" t="s">
        <v>463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129</v>
      </c>
      <c r="AB125" s="995"/>
      <c r="AC125" s="995"/>
      <c r="AD125" s="995"/>
      <c r="AE125" s="996"/>
      <c r="AF125" s="997" t="s">
        <v>129</v>
      </c>
      <c r="AG125" s="995"/>
      <c r="AH125" s="995"/>
      <c r="AI125" s="995"/>
      <c r="AJ125" s="996"/>
      <c r="AK125" s="997" t="s">
        <v>129</v>
      </c>
      <c r="AL125" s="995"/>
      <c r="AM125" s="995"/>
      <c r="AN125" s="995"/>
      <c r="AO125" s="996"/>
      <c r="AP125" s="998" t="s">
        <v>129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478</v>
      </c>
      <c r="CL125" s="1043"/>
      <c r="CM125" s="1043"/>
      <c r="CN125" s="1043"/>
      <c r="CO125" s="1044"/>
      <c r="CP125" s="965" t="s">
        <v>479</v>
      </c>
      <c r="CQ125" s="933"/>
      <c r="CR125" s="933"/>
      <c r="CS125" s="933"/>
      <c r="CT125" s="933"/>
      <c r="CU125" s="933"/>
      <c r="CV125" s="933"/>
      <c r="CW125" s="933"/>
      <c r="CX125" s="933"/>
      <c r="CY125" s="933"/>
      <c r="CZ125" s="933"/>
      <c r="DA125" s="933"/>
      <c r="DB125" s="933"/>
      <c r="DC125" s="933"/>
      <c r="DD125" s="933"/>
      <c r="DE125" s="933"/>
      <c r="DF125" s="934"/>
      <c r="DG125" s="966" t="s">
        <v>129</v>
      </c>
      <c r="DH125" s="967"/>
      <c r="DI125" s="967"/>
      <c r="DJ125" s="967"/>
      <c r="DK125" s="967"/>
      <c r="DL125" s="967" t="s">
        <v>129</v>
      </c>
      <c r="DM125" s="967"/>
      <c r="DN125" s="967"/>
      <c r="DO125" s="967"/>
      <c r="DP125" s="967"/>
      <c r="DQ125" s="967" t="s">
        <v>129</v>
      </c>
      <c r="DR125" s="967"/>
      <c r="DS125" s="967"/>
      <c r="DT125" s="967"/>
      <c r="DU125" s="967"/>
      <c r="DV125" s="968" t="s">
        <v>446</v>
      </c>
      <c r="DW125" s="968"/>
      <c r="DX125" s="968"/>
      <c r="DY125" s="968"/>
      <c r="DZ125" s="969"/>
    </row>
    <row r="126" spans="1:130" s="230" customFormat="1" ht="26.25" customHeight="1" thickBot="1" x14ac:dyDescent="0.2">
      <c r="A126" s="1093"/>
      <c r="B126" s="985"/>
      <c r="C126" s="958" t="s">
        <v>465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129</v>
      </c>
      <c r="AB126" s="995"/>
      <c r="AC126" s="995"/>
      <c r="AD126" s="995"/>
      <c r="AE126" s="996"/>
      <c r="AF126" s="997" t="s">
        <v>129</v>
      </c>
      <c r="AG126" s="995"/>
      <c r="AH126" s="995"/>
      <c r="AI126" s="995"/>
      <c r="AJ126" s="996"/>
      <c r="AK126" s="997" t="s">
        <v>129</v>
      </c>
      <c r="AL126" s="995"/>
      <c r="AM126" s="995"/>
      <c r="AN126" s="995"/>
      <c r="AO126" s="996"/>
      <c r="AP126" s="998" t="s">
        <v>129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480</v>
      </c>
      <c r="CQ126" s="959"/>
      <c r="CR126" s="959"/>
      <c r="CS126" s="959"/>
      <c r="CT126" s="959"/>
      <c r="CU126" s="959"/>
      <c r="CV126" s="959"/>
      <c r="CW126" s="959"/>
      <c r="CX126" s="959"/>
      <c r="CY126" s="959"/>
      <c r="CZ126" s="959"/>
      <c r="DA126" s="959"/>
      <c r="DB126" s="959"/>
      <c r="DC126" s="959"/>
      <c r="DD126" s="959"/>
      <c r="DE126" s="959"/>
      <c r="DF126" s="960"/>
      <c r="DG126" s="961" t="s">
        <v>129</v>
      </c>
      <c r="DH126" s="962"/>
      <c r="DI126" s="962"/>
      <c r="DJ126" s="962"/>
      <c r="DK126" s="962"/>
      <c r="DL126" s="962" t="s">
        <v>129</v>
      </c>
      <c r="DM126" s="962"/>
      <c r="DN126" s="962"/>
      <c r="DO126" s="962"/>
      <c r="DP126" s="962"/>
      <c r="DQ126" s="962" t="s">
        <v>129</v>
      </c>
      <c r="DR126" s="962"/>
      <c r="DS126" s="962"/>
      <c r="DT126" s="962"/>
      <c r="DU126" s="962"/>
      <c r="DV126" s="963" t="s">
        <v>129</v>
      </c>
      <c r="DW126" s="963"/>
      <c r="DX126" s="963"/>
      <c r="DY126" s="963"/>
      <c r="DZ126" s="964"/>
    </row>
    <row r="127" spans="1:130" s="230" customFormat="1" ht="26.25" customHeight="1" x14ac:dyDescent="0.15">
      <c r="A127" s="1094"/>
      <c r="B127" s="987"/>
      <c r="C127" s="1009" t="s">
        <v>481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3870</v>
      </c>
      <c r="AB127" s="995"/>
      <c r="AC127" s="995"/>
      <c r="AD127" s="995"/>
      <c r="AE127" s="996"/>
      <c r="AF127" s="997">
        <v>2384</v>
      </c>
      <c r="AG127" s="995"/>
      <c r="AH127" s="995"/>
      <c r="AI127" s="995"/>
      <c r="AJ127" s="996"/>
      <c r="AK127" s="997">
        <v>10410</v>
      </c>
      <c r="AL127" s="995"/>
      <c r="AM127" s="995"/>
      <c r="AN127" s="995"/>
      <c r="AO127" s="996"/>
      <c r="AP127" s="998">
        <v>0.1</v>
      </c>
      <c r="AQ127" s="999"/>
      <c r="AR127" s="999"/>
      <c r="AS127" s="999"/>
      <c r="AT127" s="1000"/>
      <c r="AU127" s="232"/>
      <c r="AV127" s="232"/>
      <c r="AW127" s="232"/>
      <c r="AX127" s="1067" t="s">
        <v>482</v>
      </c>
      <c r="AY127" s="1068"/>
      <c r="AZ127" s="1068"/>
      <c r="BA127" s="1068"/>
      <c r="BB127" s="1068"/>
      <c r="BC127" s="1068"/>
      <c r="BD127" s="1068"/>
      <c r="BE127" s="1069"/>
      <c r="BF127" s="1070" t="s">
        <v>483</v>
      </c>
      <c r="BG127" s="1068"/>
      <c r="BH127" s="1068"/>
      <c r="BI127" s="1068"/>
      <c r="BJ127" s="1068"/>
      <c r="BK127" s="1068"/>
      <c r="BL127" s="1069"/>
      <c r="BM127" s="1070" t="s">
        <v>484</v>
      </c>
      <c r="BN127" s="1068"/>
      <c r="BO127" s="1068"/>
      <c r="BP127" s="1068"/>
      <c r="BQ127" s="1068"/>
      <c r="BR127" s="1068"/>
      <c r="BS127" s="1069"/>
      <c r="BT127" s="1070" t="s">
        <v>485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486</v>
      </c>
      <c r="CQ127" s="959"/>
      <c r="CR127" s="959"/>
      <c r="CS127" s="959"/>
      <c r="CT127" s="959"/>
      <c r="CU127" s="959"/>
      <c r="CV127" s="959"/>
      <c r="CW127" s="959"/>
      <c r="CX127" s="959"/>
      <c r="CY127" s="959"/>
      <c r="CZ127" s="959"/>
      <c r="DA127" s="959"/>
      <c r="DB127" s="959"/>
      <c r="DC127" s="959"/>
      <c r="DD127" s="959"/>
      <c r="DE127" s="959"/>
      <c r="DF127" s="960"/>
      <c r="DG127" s="961" t="s">
        <v>129</v>
      </c>
      <c r="DH127" s="962"/>
      <c r="DI127" s="962"/>
      <c r="DJ127" s="962"/>
      <c r="DK127" s="962"/>
      <c r="DL127" s="962" t="s">
        <v>129</v>
      </c>
      <c r="DM127" s="962"/>
      <c r="DN127" s="962"/>
      <c r="DO127" s="962"/>
      <c r="DP127" s="962"/>
      <c r="DQ127" s="962" t="s">
        <v>129</v>
      </c>
      <c r="DR127" s="962"/>
      <c r="DS127" s="962"/>
      <c r="DT127" s="962"/>
      <c r="DU127" s="962"/>
      <c r="DV127" s="963" t="s">
        <v>129</v>
      </c>
      <c r="DW127" s="963"/>
      <c r="DX127" s="963"/>
      <c r="DY127" s="963"/>
      <c r="DZ127" s="964"/>
    </row>
    <row r="128" spans="1:130" s="230" customFormat="1" ht="26.25" customHeight="1" thickBot="1" x14ac:dyDescent="0.2">
      <c r="A128" s="1077" t="s">
        <v>487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488</v>
      </c>
      <c r="X128" s="1079"/>
      <c r="Y128" s="1079"/>
      <c r="Z128" s="1080"/>
      <c r="AA128" s="1081">
        <v>10630</v>
      </c>
      <c r="AB128" s="1082"/>
      <c r="AC128" s="1082"/>
      <c r="AD128" s="1082"/>
      <c r="AE128" s="1083"/>
      <c r="AF128" s="1084">
        <v>12049</v>
      </c>
      <c r="AG128" s="1082"/>
      <c r="AH128" s="1082"/>
      <c r="AI128" s="1082"/>
      <c r="AJ128" s="1083"/>
      <c r="AK128" s="1084">
        <v>13694</v>
      </c>
      <c r="AL128" s="1082"/>
      <c r="AM128" s="1082"/>
      <c r="AN128" s="1082"/>
      <c r="AO128" s="1083"/>
      <c r="AP128" s="1085"/>
      <c r="AQ128" s="1086"/>
      <c r="AR128" s="1086"/>
      <c r="AS128" s="1086"/>
      <c r="AT128" s="1087"/>
      <c r="AU128" s="232"/>
      <c r="AV128" s="232"/>
      <c r="AW128" s="232"/>
      <c r="AX128" s="932" t="s">
        <v>489</v>
      </c>
      <c r="AY128" s="933"/>
      <c r="AZ128" s="933"/>
      <c r="BA128" s="933"/>
      <c r="BB128" s="933"/>
      <c r="BC128" s="933"/>
      <c r="BD128" s="933"/>
      <c r="BE128" s="934"/>
      <c r="BF128" s="1088" t="s">
        <v>129</v>
      </c>
      <c r="BG128" s="1089"/>
      <c r="BH128" s="1089"/>
      <c r="BI128" s="1089"/>
      <c r="BJ128" s="1089"/>
      <c r="BK128" s="1089"/>
      <c r="BL128" s="1090"/>
      <c r="BM128" s="1088">
        <v>13.31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490</v>
      </c>
      <c r="CQ128" s="762"/>
      <c r="CR128" s="762"/>
      <c r="CS128" s="762"/>
      <c r="CT128" s="762"/>
      <c r="CU128" s="762"/>
      <c r="CV128" s="762"/>
      <c r="CW128" s="762"/>
      <c r="CX128" s="762"/>
      <c r="CY128" s="762"/>
      <c r="CZ128" s="762"/>
      <c r="DA128" s="762"/>
      <c r="DB128" s="762"/>
      <c r="DC128" s="762"/>
      <c r="DD128" s="762"/>
      <c r="DE128" s="762"/>
      <c r="DF128" s="1072"/>
      <c r="DG128" s="1073" t="s">
        <v>129</v>
      </c>
      <c r="DH128" s="1074"/>
      <c r="DI128" s="1074"/>
      <c r="DJ128" s="1074"/>
      <c r="DK128" s="1074"/>
      <c r="DL128" s="1074" t="s">
        <v>129</v>
      </c>
      <c r="DM128" s="1074"/>
      <c r="DN128" s="1074"/>
      <c r="DO128" s="1074"/>
      <c r="DP128" s="1074"/>
      <c r="DQ128" s="1074" t="s">
        <v>129</v>
      </c>
      <c r="DR128" s="1074"/>
      <c r="DS128" s="1074"/>
      <c r="DT128" s="1074"/>
      <c r="DU128" s="1074"/>
      <c r="DV128" s="1075" t="s">
        <v>129</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491</v>
      </c>
      <c r="X129" s="1107"/>
      <c r="Y129" s="1107"/>
      <c r="Z129" s="1108"/>
      <c r="AA129" s="994">
        <v>9656809</v>
      </c>
      <c r="AB129" s="995"/>
      <c r="AC129" s="995"/>
      <c r="AD129" s="995"/>
      <c r="AE129" s="996"/>
      <c r="AF129" s="997">
        <v>10334534</v>
      </c>
      <c r="AG129" s="995"/>
      <c r="AH129" s="995"/>
      <c r="AI129" s="995"/>
      <c r="AJ129" s="996"/>
      <c r="AK129" s="997">
        <v>10151686</v>
      </c>
      <c r="AL129" s="995"/>
      <c r="AM129" s="995"/>
      <c r="AN129" s="995"/>
      <c r="AO129" s="996"/>
      <c r="AP129" s="1109"/>
      <c r="AQ129" s="1110"/>
      <c r="AR129" s="1110"/>
      <c r="AS129" s="1110"/>
      <c r="AT129" s="1111"/>
      <c r="AU129" s="233"/>
      <c r="AV129" s="233"/>
      <c r="AW129" s="233"/>
      <c r="AX129" s="1101" t="s">
        <v>492</v>
      </c>
      <c r="AY129" s="959"/>
      <c r="AZ129" s="959"/>
      <c r="BA129" s="959"/>
      <c r="BB129" s="959"/>
      <c r="BC129" s="959"/>
      <c r="BD129" s="959"/>
      <c r="BE129" s="960"/>
      <c r="BF129" s="1102" t="s">
        <v>129</v>
      </c>
      <c r="BG129" s="1103"/>
      <c r="BH129" s="1103"/>
      <c r="BI129" s="1103"/>
      <c r="BJ129" s="1103"/>
      <c r="BK129" s="1103"/>
      <c r="BL129" s="1104"/>
      <c r="BM129" s="1102">
        <v>18.309999999999999</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494</v>
      </c>
      <c r="X130" s="1107"/>
      <c r="Y130" s="1107"/>
      <c r="Z130" s="1108"/>
      <c r="AA130" s="994">
        <v>816448</v>
      </c>
      <c r="AB130" s="995"/>
      <c r="AC130" s="995"/>
      <c r="AD130" s="995"/>
      <c r="AE130" s="996"/>
      <c r="AF130" s="997">
        <v>820431</v>
      </c>
      <c r="AG130" s="995"/>
      <c r="AH130" s="995"/>
      <c r="AI130" s="995"/>
      <c r="AJ130" s="996"/>
      <c r="AK130" s="997">
        <v>834041</v>
      </c>
      <c r="AL130" s="995"/>
      <c r="AM130" s="995"/>
      <c r="AN130" s="995"/>
      <c r="AO130" s="996"/>
      <c r="AP130" s="1109"/>
      <c r="AQ130" s="1110"/>
      <c r="AR130" s="1110"/>
      <c r="AS130" s="1110"/>
      <c r="AT130" s="1111"/>
      <c r="AU130" s="233"/>
      <c r="AV130" s="233"/>
      <c r="AW130" s="233"/>
      <c r="AX130" s="1101" t="s">
        <v>495</v>
      </c>
      <c r="AY130" s="959"/>
      <c r="AZ130" s="959"/>
      <c r="BA130" s="959"/>
      <c r="BB130" s="959"/>
      <c r="BC130" s="959"/>
      <c r="BD130" s="959"/>
      <c r="BE130" s="960"/>
      <c r="BF130" s="1137">
        <v>-2.2999999999999998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40">
        <v>8840361</v>
      </c>
      <c r="AB131" s="1022"/>
      <c r="AC131" s="1022"/>
      <c r="AD131" s="1022"/>
      <c r="AE131" s="1023"/>
      <c r="AF131" s="1021">
        <v>9514103</v>
      </c>
      <c r="AG131" s="1022"/>
      <c r="AH131" s="1022"/>
      <c r="AI131" s="1022"/>
      <c r="AJ131" s="1023"/>
      <c r="AK131" s="1021">
        <v>9317645</v>
      </c>
      <c r="AL131" s="1022"/>
      <c r="AM131" s="1022"/>
      <c r="AN131" s="1022"/>
      <c r="AO131" s="1023"/>
      <c r="AP131" s="1146"/>
      <c r="AQ131" s="1147"/>
      <c r="AR131" s="1147"/>
      <c r="AS131" s="1147"/>
      <c r="AT131" s="1148"/>
      <c r="AU131" s="233"/>
      <c r="AV131" s="233"/>
      <c r="AW131" s="233"/>
      <c r="AX131" s="1119" t="s">
        <v>497</v>
      </c>
      <c r="AY131" s="762"/>
      <c r="AZ131" s="762"/>
      <c r="BA131" s="762"/>
      <c r="BB131" s="762"/>
      <c r="BC131" s="762"/>
      <c r="BD131" s="762"/>
      <c r="BE131" s="1072"/>
      <c r="BF131" s="1120" t="s">
        <v>446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499</v>
      </c>
      <c r="W132" s="1130"/>
      <c r="X132" s="1130"/>
      <c r="Y132" s="1130"/>
      <c r="Z132" s="1131"/>
      <c r="AA132" s="1132">
        <v>-2.6392926700000001</v>
      </c>
      <c r="AB132" s="1133"/>
      <c r="AC132" s="1133"/>
      <c r="AD132" s="1133"/>
      <c r="AE132" s="1134"/>
      <c r="AF132" s="1135">
        <v>-2.37716577</v>
      </c>
      <c r="AG132" s="1133"/>
      <c r="AH132" s="1133"/>
      <c r="AI132" s="1133"/>
      <c r="AJ132" s="1134"/>
      <c r="AK132" s="1135">
        <v>-2.1347990800000001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500</v>
      </c>
      <c r="W133" s="1113"/>
      <c r="X133" s="1113"/>
      <c r="Y133" s="1113"/>
      <c r="Z133" s="1114"/>
      <c r="AA133" s="1115">
        <v>-2.2000000000000002</v>
      </c>
      <c r="AB133" s="1116"/>
      <c r="AC133" s="1116"/>
      <c r="AD133" s="1116"/>
      <c r="AE133" s="1117"/>
      <c r="AF133" s="1115">
        <v>-2.2999999999999998</v>
      </c>
      <c r="AG133" s="1116"/>
      <c r="AH133" s="1116"/>
      <c r="AI133" s="1116"/>
      <c r="AJ133" s="1117"/>
      <c r="AK133" s="1115">
        <v>-2.2999999999999998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KcfNCDGjIxLiXcGU2baXcl776UoAPR+vpJOEOlPrcddERPDbW3UjIAuO31YcaWysHYHRRA+EtoqosbTOmQ3hg==" saltValue="4fe6fkvPySSRFolfRqTO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EuCpp3vdACKBYfnEtAzxJxQbtLbSOXbMGaOj6wnmqlUzMd6eVOWdm7zarruy3TAG5xAe6zgH/0o1NkJD0I0FQ==" saltValue="6pRCo0D8pxPQSUZUYhJM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zr/wqN0MpcO8nuYpts1v8ZZSWwPViBEQqAHFxBszcfs3WQ9VL66wTwNRv2dP3Npgs9evB6N3f+9D3gydEqoCw==" saltValue="vuXrHEt422r7KOiHoCCcV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509</v>
      </c>
      <c r="AL9" s="1153"/>
      <c r="AM9" s="1153"/>
      <c r="AN9" s="1154"/>
      <c r="AO9" s="281">
        <v>2582852</v>
      </c>
      <c r="AP9" s="281">
        <v>49292</v>
      </c>
      <c r="AQ9" s="282">
        <v>65316</v>
      </c>
      <c r="AR9" s="283">
        <v>-24.5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510</v>
      </c>
      <c r="AL10" s="1153"/>
      <c r="AM10" s="1153"/>
      <c r="AN10" s="1154"/>
      <c r="AO10" s="284">
        <v>383422</v>
      </c>
      <c r="AP10" s="284">
        <v>7317</v>
      </c>
      <c r="AQ10" s="285">
        <v>6075</v>
      </c>
      <c r="AR10" s="286">
        <v>20.399999999999999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511</v>
      </c>
      <c r="AL11" s="1153"/>
      <c r="AM11" s="1153"/>
      <c r="AN11" s="1154"/>
      <c r="AO11" s="284">
        <v>973</v>
      </c>
      <c r="AP11" s="284">
        <v>19</v>
      </c>
      <c r="AQ11" s="285">
        <v>1232</v>
      </c>
      <c r="AR11" s="286">
        <v>-98.5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512</v>
      </c>
      <c r="AL12" s="1153"/>
      <c r="AM12" s="1153"/>
      <c r="AN12" s="1154"/>
      <c r="AO12" s="284" t="s">
        <v>513</v>
      </c>
      <c r="AP12" s="284" t="s">
        <v>513</v>
      </c>
      <c r="AQ12" s="285">
        <v>18</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514</v>
      </c>
      <c r="AL13" s="1153"/>
      <c r="AM13" s="1153"/>
      <c r="AN13" s="1154"/>
      <c r="AO13" s="284">
        <v>51842</v>
      </c>
      <c r="AP13" s="284">
        <v>989</v>
      </c>
      <c r="AQ13" s="285">
        <v>2791</v>
      </c>
      <c r="AR13" s="286">
        <v>-64.599999999999994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515</v>
      </c>
      <c r="AL14" s="1153"/>
      <c r="AM14" s="1153"/>
      <c r="AN14" s="1154"/>
      <c r="AO14" s="284">
        <v>57767</v>
      </c>
      <c r="AP14" s="284">
        <v>1102</v>
      </c>
      <c r="AQ14" s="285">
        <v>1364</v>
      </c>
      <c r="AR14" s="286">
        <v>-19.2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516</v>
      </c>
      <c r="AL15" s="1156"/>
      <c r="AM15" s="1156"/>
      <c r="AN15" s="1157"/>
      <c r="AO15" s="284">
        <v>-30791</v>
      </c>
      <c r="AP15" s="284">
        <v>-588</v>
      </c>
      <c r="AQ15" s="285">
        <v>-4006</v>
      </c>
      <c r="AR15" s="286">
        <v>-85.3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3046065</v>
      </c>
      <c r="AP16" s="284">
        <v>58132</v>
      </c>
      <c r="AQ16" s="285">
        <v>72790</v>
      </c>
      <c r="AR16" s="286">
        <v>-20.100000000000001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521</v>
      </c>
      <c r="AL21" s="1159"/>
      <c r="AM21" s="1159"/>
      <c r="AN21" s="1160"/>
      <c r="AO21" s="297">
        <v>6.22</v>
      </c>
      <c r="AP21" s="298">
        <v>6.54</v>
      </c>
      <c r="AQ21" s="299">
        <v>-0.32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522</v>
      </c>
      <c r="AL22" s="1159"/>
      <c r="AM22" s="1159"/>
      <c r="AN22" s="1160"/>
      <c r="AO22" s="302">
        <v>93</v>
      </c>
      <c r="AP22" s="303">
        <v>98.3</v>
      </c>
      <c r="AQ22" s="304">
        <v>-5.3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526</v>
      </c>
      <c r="AL32" s="1167"/>
      <c r="AM32" s="1167"/>
      <c r="AN32" s="1168"/>
      <c r="AO32" s="312">
        <v>567228</v>
      </c>
      <c r="AP32" s="312">
        <v>10825</v>
      </c>
      <c r="AQ32" s="313">
        <v>35011</v>
      </c>
      <c r="AR32" s="314">
        <v>-69.099999999999994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527</v>
      </c>
      <c r="AL33" s="1167"/>
      <c r="AM33" s="1167"/>
      <c r="AN33" s="1168"/>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528</v>
      </c>
      <c r="AL34" s="1167"/>
      <c r="AM34" s="1167"/>
      <c r="AN34" s="1168"/>
      <c r="AO34" s="312" t="s">
        <v>513</v>
      </c>
      <c r="AP34" s="312" t="s">
        <v>513</v>
      </c>
      <c r="AQ34" s="313">
        <v>4</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529</v>
      </c>
      <c r="AL35" s="1167"/>
      <c r="AM35" s="1167"/>
      <c r="AN35" s="1168"/>
      <c r="AO35" s="312">
        <v>25851</v>
      </c>
      <c r="AP35" s="312">
        <v>493</v>
      </c>
      <c r="AQ35" s="313">
        <v>8351</v>
      </c>
      <c r="AR35" s="314">
        <v>-94.1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530</v>
      </c>
      <c r="AL36" s="1167"/>
      <c r="AM36" s="1167"/>
      <c r="AN36" s="1168"/>
      <c r="AO36" s="312">
        <v>45333</v>
      </c>
      <c r="AP36" s="312">
        <v>865</v>
      </c>
      <c r="AQ36" s="313">
        <v>1645</v>
      </c>
      <c r="AR36" s="314">
        <v>-47.4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531</v>
      </c>
      <c r="AL37" s="1167"/>
      <c r="AM37" s="1167"/>
      <c r="AN37" s="1168"/>
      <c r="AO37" s="312">
        <v>10410</v>
      </c>
      <c r="AP37" s="312">
        <v>199</v>
      </c>
      <c r="AQ37" s="313">
        <v>1050</v>
      </c>
      <c r="AR37" s="314">
        <v>-81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532</v>
      </c>
      <c r="AL38" s="1170"/>
      <c r="AM38" s="1170"/>
      <c r="AN38" s="1171"/>
      <c r="AO38" s="315" t="s">
        <v>513</v>
      </c>
      <c r="AP38" s="315" t="s">
        <v>513</v>
      </c>
      <c r="AQ38" s="316">
        <v>1</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533</v>
      </c>
      <c r="AL39" s="1170"/>
      <c r="AM39" s="1170"/>
      <c r="AN39" s="1171"/>
      <c r="AO39" s="312">
        <v>-13694</v>
      </c>
      <c r="AP39" s="312">
        <v>-261</v>
      </c>
      <c r="AQ39" s="313">
        <v>-5851</v>
      </c>
      <c r="AR39" s="314">
        <v>-95.5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534</v>
      </c>
      <c r="AL40" s="1167"/>
      <c r="AM40" s="1167"/>
      <c r="AN40" s="1168"/>
      <c r="AO40" s="312">
        <v>-834041</v>
      </c>
      <c r="AP40" s="312">
        <v>-15917</v>
      </c>
      <c r="AQ40" s="313">
        <v>-27858</v>
      </c>
      <c r="AR40" s="314">
        <v>-42.9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-198913</v>
      </c>
      <c r="AP41" s="312">
        <v>-3796</v>
      </c>
      <c r="AQ41" s="313">
        <v>12351</v>
      </c>
      <c r="AR41" s="314">
        <v>-130.69999999999999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504</v>
      </c>
      <c r="AN49" s="1163" t="s">
        <v>538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769693</v>
      </c>
      <c r="AN51" s="334">
        <v>14642</v>
      </c>
      <c r="AO51" s="335">
        <v>-46.8</v>
      </c>
      <c r="AP51" s="336">
        <v>41934</v>
      </c>
      <c r="AQ51" s="337">
        <v>-12.3</v>
      </c>
      <c r="AR51" s="338">
        <v>-34.5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445963</v>
      </c>
      <c r="AN52" s="342">
        <v>8483</v>
      </c>
      <c r="AO52" s="343">
        <v>-29</v>
      </c>
      <c r="AP52" s="344">
        <v>23352</v>
      </c>
      <c r="AQ52" s="345">
        <v>-9.6999999999999993</v>
      </c>
      <c r="AR52" s="346">
        <v>-19.3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1256907</v>
      </c>
      <c r="AN53" s="334">
        <v>23911</v>
      </c>
      <c r="AO53" s="335">
        <v>63.3</v>
      </c>
      <c r="AP53" s="336">
        <v>45588</v>
      </c>
      <c r="AQ53" s="337">
        <v>8.6999999999999993</v>
      </c>
      <c r="AR53" s="338">
        <v>54.6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474395</v>
      </c>
      <c r="AN54" s="342">
        <v>9025</v>
      </c>
      <c r="AO54" s="343">
        <v>6.4</v>
      </c>
      <c r="AP54" s="344">
        <v>24150</v>
      </c>
      <c r="AQ54" s="345">
        <v>3.4</v>
      </c>
      <c r="AR54" s="346">
        <v>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996919</v>
      </c>
      <c r="AN55" s="334">
        <v>19014</v>
      </c>
      <c r="AO55" s="335">
        <v>-20.5</v>
      </c>
      <c r="AP55" s="336">
        <v>45483</v>
      </c>
      <c r="AQ55" s="337">
        <v>-0.2</v>
      </c>
      <c r="AR55" s="338">
        <v>-20.3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450501</v>
      </c>
      <c r="AN56" s="342">
        <v>8592</v>
      </c>
      <c r="AO56" s="343">
        <v>-4.8</v>
      </c>
      <c r="AP56" s="344">
        <v>24241</v>
      </c>
      <c r="AQ56" s="345">
        <v>0.4</v>
      </c>
      <c r="AR56" s="346">
        <v>-5.2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1915483</v>
      </c>
      <c r="AN57" s="334">
        <v>36490</v>
      </c>
      <c r="AO57" s="335">
        <v>91.9</v>
      </c>
      <c r="AP57" s="336">
        <v>45945</v>
      </c>
      <c r="AQ57" s="337">
        <v>1</v>
      </c>
      <c r="AR57" s="338">
        <v>90.9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677504</v>
      </c>
      <c r="AN58" s="342">
        <v>12906</v>
      </c>
      <c r="AO58" s="343">
        <v>50.2</v>
      </c>
      <c r="AP58" s="344">
        <v>25180</v>
      </c>
      <c r="AQ58" s="345">
        <v>3.9</v>
      </c>
      <c r="AR58" s="346">
        <v>46.3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1180967</v>
      </c>
      <c r="AN59" s="334">
        <v>22538</v>
      </c>
      <c r="AO59" s="335">
        <v>-38.200000000000003</v>
      </c>
      <c r="AP59" s="336">
        <v>44475</v>
      </c>
      <c r="AQ59" s="337">
        <v>-3.2</v>
      </c>
      <c r="AR59" s="338">
        <v>-35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906270</v>
      </c>
      <c r="AN60" s="342">
        <v>17296</v>
      </c>
      <c r="AO60" s="343">
        <v>34</v>
      </c>
      <c r="AP60" s="344">
        <v>24780</v>
      </c>
      <c r="AQ60" s="345">
        <v>-1.6</v>
      </c>
      <c r="AR60" s="346">
        <v>35.6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1223994</v>
      </c>
      <c r="AN61" s="349">
        <v>23319</v>
      </c>
      <c r="AO61" s="350">
        <v>9.9</v>
      </c>
      <c r="AP61" s="351">
        <v>44685</v>
      </c>
      <c r="AQ61" s="352">
        <v>-1.2</v>
      </c>
      <c r="AR61" s="338">
        <v>11.1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590927</v>
      </c>
      <c r="AN62" s="342">
        <v>11260</v>
      </c>
      <c r="AO62" s="343">
        <v>11.4</v>
      </c>
      <c r="AP62" s="344">
        <v>24341</v>
      </c>
      <c r="AQ62" s="345">
        <v>-0.7</v>
      </c>
      <c r="AR62" s="346">
        <v>12.1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Hejx1UIaFwsHWxitfANBU+mUJowtri0bbn3E5kHFqicXEl0Jk4ZHnlqPaXxEKxEkmzsyIsDl1NJ3TUQGwr+2A==" saltValue="rT5UI+8xPHZkUamXa9ZG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1" spans="125:125" ht="13.5" hidden="1" customHeight="1" x14ac:dyDescent="0.15">
      <c r="DU121" s="259"/>
    </row>
  </sheetData>
  <sheetProtection algorithmName="SHA-512" hashValue="E98MuNkX6aedGPVU3xukr6ixhl2INonoPYz1PDYiK2Ux/+4M0tVOSOrcsOrkasEHFc7QUvah8HNgDrKw7SMc1g==" saltValue="Gwg7zJb5G0Ct55VK1ScZM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kT5A6KLmuV5q73+ljJZPvJUV+K4J/DwRIFnz1x3b0l6UImFlQdGmybgFpHnxMy5+A1lDvurIzvS59CXVgg5iIQ==" saltValue="KHr0DAYjWbF77rX4DkCiz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5" t="s">
        <v>3</v>
      </c>
      <c r="D47" s="1175"/>
      <c r="E47" s="1176"/>
      <c r="F47" s="11">
        <v>43.52</v>
      </c>
      <c r="G47" s="12">
        <v>49.32</v>
      </c>
      <c r="H47" s="12">
        <v>47.89</v>
      </c>
      <c r="I47" s="12">
        <v>47.94</v>
      </c>
      <c r="J47" s="13">
        <v>49.65</v>
      </c>
    </row>
    <row r="48" spans="2:10" ht="57.75" customHeight="1" x14ac:dyDescent="0.15">
      <c r="B48" s="14"/>
      <c r="C48" s="1177" t="s">
        <v>4</v>
      </c>
      <c r="D48" s="1177"/>
      <c r="E48" s="1178"/>
      <c r="F48" s="15">
        <v>9.58</v>
      </c>
      <c r="G48" s="16">
        <v>7.72</v>
      </c>
      <c r="H48" s="16">
        <v>10.029999999999999</v>
      </c>
      <c r="I48" s="16">
        <v>10.17</v>
      </c>
      <c r="J48" s="17">
        <v>15.16</v>
      </c>
    </row>
    <row r="49" spans="2:10" ht="57.75" customHeight="1" thickBot="1" x14ac:dyDescent="0.2">
      <c r="B49" s="18"/>
      <c r="C49" s="1179" t="s">
        <v>5</v>
      </c>
      <c r="D49" s="1179"/>
      <c r="E49" s="1180"/>
      <c r="F49" s="19">
        <v>3.79</v>
      </c>
      <c r="G49" s="20">
        <v>7.14</v>
      </c>
      <c r="H49" s="20">
        <v>3.13</v>
      </c>
      <c r="I49" s="20">
        <v>3.99</v>
      </c>
      <c r="J49" s="21">
        <v>5.67</v>
      </c>
    </row>
    <row r="50" spans="2:10" x14ac:dyDescent="0.15"/>
  </sheetData>
  <sheetProtection algorithmName="SHA-512" hashValue="5GWbzX/QKFMZhk/K4x30A5Yc4rf/cHMbY5/zII49k8lgYq/X+j38voeLUxJtV//WuJpQ+xRtRcsufUaq3GmN3w==" saltValue="zftQLwMK+37ikIyvqbTD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7" t="s">
        <v>559</v>
      </c>
      <c r="D34" s="1187"/>
      <c r="E34" s="1188"/>
      <c r="F34" s="32">
        <v>17.41</v>
      </c>
      <c r="G34" s="33">
        <v>17.149999999999999</v>
      </c>
      <c r="H34" s="33">
        <v>18.22</v>
      </c>
      <c r="I34" s="33">
        <v>17.809999999999999</v>
      </c>
      <c r="J34" s="34">
        <v>20.100000000000001</v>
      </c>
      <c r="K34" s="22"/>
      <c r="L34" s="22"/>
      <c r="M34" s="22"/>
      <c r="N34" s="22"/>
      <c r="O34" s="22"/>
      <c r="P34" s="22"/>
    </row>
    <row r="35" spans="1:16" ht="39" customHeight="1" x14ac:dyDescent="0.15">
      <c r="A35" s="22"/>
      <c r="B35" s="35"/>
      <c r="C35" s="1181" t="s">
        <v>560</v>
      </c>
      <c r="D35" s="1182"/>
      <c r="E35" s="1183"/>
      <c r="F35" s="36">
        <v>9.58</v>
      </c>
      <c r="G35" s="37">
        <v>7.71</v>
      </c>
      <c r="H35" s="37">
        <v>10.02</v>
      </c>
      <c r="I35" s="37">
        <v>10.16</v>
      </c>
      <c r="J35" s="38">
        <v>15.16</v>
      </c>
      <c r="K35" s="22"/>
      <c r="L35" s="22"/>
      <c r="M35" s="22"/>
      <c r="N35" s="22"/>
      <c r="O35" s="22"/>
      <c r="P35" s="22"/>
    </row>
    <row r="36" spans="1:16" ht="39" customHeight="1" x14ac:dyDescent="0.15">
      <c r="A36" s="22"/>
      <c r="B36" s="35"/>
      <c r="C36" s="1181" t="s">
        <v>561</v>
      </c>
      <c r="D36" s="1182"/>
      <c r="E36" s="1183"/>
      <c r="F36" s="36">
        <v>0.43</v>
      </c>
      <c r="G36" s="37">
        <v>0.6</v>
      </c>
      <c r="H36" s="37">
        <v>1.57</v>
      </c>
      <c r="I36" s="37">
        <v>1.34</v>
      </c>
      <c r="J36" s="38">
        <v>1.82</v>
      </c>
      <c r="K36" s="22"/>
      <c r="L36" s="22"/>
      <c r="M36" s="22"/>
      <c r="N36" s="22"/>
      <c r="O36" s="22"/>
      <c r="P36" s="22"/>
    </row>
    <row r="37" spans="1:16" ht="39" customHeight="1" x14ac:dyDescent="0.15">
      <c r="A37" s="22"/>
      <c r="B37" s="35"/>
      <c r="C37" s="1181" t="s">
        <v>562</v>
      </c>
      <c r="D37" s="1182"/>
      <c r="E37" s="1183"/>
      <c r="F37" s="36" t="s">
        <v>513</v>
      </c>
      <c r="G37" s="37" t="s">
        <v>513</v>
      </c>
      <c r="H37" s="37">
        <v>0.55000000000000004</v>
      </c>
      <c r="I37" s="37">
        <v>0.65</v>
      </c>
      <c r="J37" s="38">
        <v>1.1100000000000001</v>
      </c>
      <c r="K37" s="22"/>
      <c r="L37" s="22"/>
      <c r="M37" s="22"/>
      <c r="N37" s="22"/>
      <c r="O37" s="22"/>
      <c r="P37" s="22"/>
    </row>
    <row r="38" spans="1:16" ht="39" customHeight="1" x14ac:dyDescent="0.15">
      <c r="A38" s="22"/>
      <c r="B38" s="35"/>
      <c r="C38" s="1181" t="s">
        <v>563</v>
      </c>
      <c r="D38" s="1182"/>
      <c r="E38" s="1183"/>
      <c r="F38" s="36">
        <v>0.37</v>
      </c>
      <c r="G38" s="37">
        <v>0.36</v>
      </c>
      <c r="H38" s="37">
        <v>0.27</v>
      </c>
      <c r="I38" s="37">
        <v>0.56000000000000005</v>
      </c>
      <c r="J38" s="38">
        <v>0.36</v>
      </c>
      <c r="K38" s="22"/>
      <c r="L38" s="22"/>
      <c r="M38" s="22"/>
      <c r="N38" s="22"/>
      <c r="O38" s="22"/>
      <c r="P38" s="22"/>
    </row>
    <row r="39" spans="1:16" ht="39" customHeight="1" x14ac:dyDescent="0.15">
      <c r="A39" s="22"/>
      <c r="B39" s="35"/>
      <c r="C39" s="1181" t="s">
        <v>564</v>
      </c>
      <c r="D39" s="1182"/>
      <c r="E39" s="1183"/>
      <c r="F39" s="36">
        <v>0.11</v>
      </c>
      <c r="G39" s="37">
        <v>0.09</v>
      </c>
      <c r="H39" s="37">
        <v>0.09</v>
      </c>
      <c r="I39" s="37">
        <v>0.08</v>
      </c>
      <c r="J39" s="38">
        <v>0.1</v>
      </c>
      <c r="K39" s="22"/>
      <c r="L39" s="22"/>
      <c r="M39" s="22"/>
      <c r="N39" s="22"/>
      <c r="O39" s="22"/>
      <c r="P39" s="22"/>
    </row>
    <row r="40" spans="1:16" ht="39" customHeight="1" x14ac:dyDescent="0.15">
      <c r="A40" s="22"/>
      <c r="B40" s="35"/>
      <c r="C40" s="1181" t="s">
        <v>565</v>
      </c>
      <c r="D40" s="1182"/>
      <c r="E40" s="1183"/>
      <c r="F40" s="36" t="s">
        <v>513</v>
      </c>
      <c r="G40" s="37" t="s">
        <v>513</v>
      </c>
      <c r="H40" s="37" t="s">
        <v>513</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566</v>
      </c>
      <c r="D42" s="1182"/>
      <c r="E42" s="1183"/>
      <c r="F42" s="36" t="s">
        <v>513</v>
      </c>
      <c r="G42" s="37" t="s">
        <v>513</v>
      </c>
      <c r="H42" s="37" t="s">
        <v>513</v>
      </c>
      <c r="I42" s="37" t="s">
        <v>513</v>
      </c>
      <c r="J42" s="38" t="s">
        <v>513</v>
      </c>
      <c r="K42" s="22"/>
      <c r="L42" s="22"/>
      <c r="M42" s="22"/>
      <c r="N42" s="22"/>
      <c r="O42" s="22"/>
      <c r="P42" s="22"/>
    </row>
    <row r="43" spans="1:16" ht="39" customHeight="1" thickBot="1" x14ac:dyDescent="0.2">
      <c r="A43" s="22"/>
      <c r="B43" s="40"/>
      <c r="C43" s="1184" t="s">
        <v>567</v>
      </c>
      <c r="D43" s="1185"/>
      <c r="E43" s="1186"/>
      <c r="F43" s="41">
        <v>0.24</v>
      </c>
      <c r="G43" s="42">
        <v>0.26</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6P7cL3I1g5wxrq5tVbbFXlbQ32fPtpQHkdmETEs0F4MkL4K+mwFX1UrzUCgAVWRVuob9nfAWhSUPCSYalNcUA==" saltValue="CoBKphQ8in5HIt7ezl06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519</v>
      </c>
      <c r="L45" s="60">
        <v>504</v>
      </c>
      <c r="M45" s="60">
        <v>469</v>
      </c>
      <c r="N45" s="60">
        <v>501</v>
      </c>
      <c r="O45" s="61">
        <v>567</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513</v>
      </c>
      <c r="L46" s="64" t="s">
        <v>513</v>
      </c>
      <c r="M46" s="64" t="s">
        <v>513</v>
      </c>
      <c r="N46" s="64" t="s">
        <v>513</v>
      </c>
      <c r="O46" s="65" t="s">
        <v>513</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513</v>
      </c>
      <c r="L47" s="64" t="s">
        <v>513</v>
      </c>
      <c r="M47" s="64" t="s">
        <v>513</v>
      </c>
      <c r="N47" s="64" t="s">
        <v>513</v>
      </c>
      <c r="O47" s="65" t="s">
        <v>513</v>
      </c>
      <c r="P47" s="48"/>
      <c r="Q47" s="48"/>
      <c r="R47" s="48"/>
      <c r="S47" s="48"/>
      <c r="T47" s="48"/>
      <c r="U47" s="48"/>
    </row>
    <row r="48" spans="1:21" ht="30.75" customHeight="1" x14ac:dyDescent="0.15">
      <c r="A48" s="48"/>
      <c r="B48" s="1191"/>
      <c r="C48" s="1192"/>
      <c r="D48" s="62"/>
      <c r="E48" s="1197" t="s">
        <v>15</v>
      </c>
      <c r="F48" s="1197"/>
      <c r="G48" s="1197"/>
      <c r="H48" s="1197"/>
      <c r="I48" s="1197"/>
      <c r="J48" s="1198"/>
      <c r="K48" s="63">
        <v>120</v>
      </c>
      <c r="L48" s="64">
        <v>103</v>
      </c>
      <c r="M48" s="64">
        <v>70</v>
      </c>
      <c r="N48" s="64">
        <v>57</v>
      </c>
      <c r="O48" s="65">
        <v>26</v>
      </c>
      <c r="P48" s="48"/>
      <c r="Q48" s="48"/>
      <c r="R48" s="48"/>
      <c r="S48" s="48"/>
      <c r="T48" s="48"/>
      <c r="U48" s="48"/>
    </row>
    <row r="49" spans="1:21" ht="30.75" customHeight="1" x14ac:dyDescent="0.15">
      <c r="A49" s="48"/>
      <c r="B49" s="1191"/>
      <c r="C49" s="1192"/>
      <c r="D49" s="62"/>
      <c r="E49" s="1197" t="s">
        <v>16</v>
      </c>
      <c r="F49" s="1197"/>
      <c r="G49" s="1197"/>
      <c r="H49" s="1197"/>
      <c r="I49" s="1197"/>
      <c r="J49" s="1198"/>
      <c r="K49" s="63">
        <v>50</v>
      </c>
      <c r="L49" s="64">
        <v>57</v>
      </c>
      <c r="M49" s="64">
        <v>51</v>
      </c>
      <c r="N49" s="64">
        <v>46</v>
      </c>
      <c r="O49" s="65">
        <v>45</v>
      </c>
      <c r="P49" s="48"/>
      <c r="Q49" s="48"/>
      <c r="R49" s="48"/>
      <c r="S49" s="48"/>
      <c r="T49" s="48"/>
      <c r="U49" s="48"/>
    </row>
    <row r="50" spans="1:21" ht="30.75" customHeight="1" x14ac:dyDescent="0.15">
      <c r="A50" s="48"/>
      <c r="B50" s="1191"/>
      <c r="C50" s="1192"/>
      <c r="D50" s="62"/>
      <c r="E50" s="1197" t="s">
        <v>17</v>
      </c>
      <c r="F50" s="1197"/>
      <c r="G50" s="1197"/>
      <c r="H50" s="1197"/>
      <c r="I50" s="1197"/>
      <c r="J50" s="1198"/>
      <c r="K50" s="63">
        <v>6</v>
      </c>
      <c r="L50" s="64">
        <v>4</v>
      </c>
      <c r="M50" s="64">
        <v>4</v>
      </c>
      <c r="N50" s="64">
        <v>2</v>
      </c>
      <c r="O50" s="65">
        <v>10</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513</v>
      </c>
      <c r="L51" s="64" t="s">
        <v>513</v>
      </c>
      <c r="M51" s="64" t="s">
        <v>513</v>
      </c>
      <c r="N51" s="64" t="s">
        <v>513</v>
      </c>
      <c r="O51" s="65" t="s">
        <v>513</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853</v>
      </c>
      <c r="L52" s="64">
        <v>849</v>
      </c>
      <c r="M52" s="64">
        <v>828</v>
      </c>
      <c r="N52" s="64">
        <v>833</v>
      </c>
      <c r="O52" s="65">
        <v>849</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-158</v>
      </c>
      <c r="L53" s="69">
        <v>-181</v>
      </c>
      <c r="M53" s="69">
        <v>-234</v>
      </c>
      <c r="N53" s="69">
        <v>-227</v>
      </c>
      <c r="O53" s="70">
        <v>-201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SnWg3dopmT8oD8nECtZaAKICNUIlla9RUxH8S5DZGZTdwxA81+K+m2V32AsIExkD3spwAIhxnD0n17rxl0jfg==" saltValue="H9U3fMWLEMXUVCJPqlVSF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220" t="s">
        <v>32</v>
      </c>
      <c r="C41" s="1221"/>
      <c r="D41" s="105"/>
      <c r="E41" s="1226" t="s">
        <v>33</v>
      </c>
      <c r="F41" s="1226"/>
      <c r="G41" s="1226"/>
      <c r="H41" s="1227"/>
      <c r="I41" s="355">
        <v>6571</v>
      </c>
      <c r="J41" s="356">
        <v>6090</v>
      </c>
      <c r="K41" s="356">
        <v>6218</v>
      </c>
      <c r="L41" s="356">
        <v>6209</v>
      </c>
      <c r="M41" s="357">
        <v>6211</v>
      </c>
    </row>
    <row r="42" spans="2:13" ht="27.75" customHeight="1" x14ac:dyDescent="0.15">
      <c r="B42" s="1222"/>
      <c r="C42" s="1223"/>
      <c r="D42" s="106"/>
      <c r="E42" s="1228" t="s">
        <v>34</v>
      </c>
      <c r="F42" s="1228"/>
      <c r="G42" s="1228"/>
      <c r="H42" s="1229"/>
      <c r="I42" s="358" t="s">
        <v>513</v>
      </c>
      <c r="J42" s="359" t="s">
        <v>513</v>
      </c>
      <c r="K42" s="359" t="s">
        <v>513</v>
      </c>
      <c r="L42" s="359" t="s">
        <v>513</v>
      </c>
      <c r="M42" s="360" t="s">
        <v>513</v>
      </c>
    </row>
    <row r="43" spans="2:13" ht="27.75" customHeight="1" x14ac:dyDescent="0.15">
      <c r="B43" s="1222"/>
      <c r="C43" s="1223"/>
      <c r="D43" s="106"/>
      <c r="E43" s="1228" t="s">
        <v>35</v>
      </c>
      <c r="F43" s="1228"/>
      <c r="G43" s="1228"/>
      <c r="H43" s="1229"/>
      <c r="I43" s="358">
        <v>530</v>
      </c>
      <c r="J43" s="359">
        <v>496</v>
      </c>
      <c r="K43" s="359">
        <v>381</v>
      </c>
      <c r="L43" s="359">
        <v>296</v>
      </c>
      <c r="M43" s="360">
        <v>239</v>
      </c>
    </row>
    <row r="44" spans="2:13" ht="27.75" customHeight="1" x14ac:dyDescent="0.15">
      <c r="B44" s="1222"/>
      <c r="C44" s="1223"/>
      <c r="D44" s="106"/>
      <c r="E44" s="1228" t="s">
        <v>36</v>
      </c>
      <c r="F44" s="1228"/>
      <c r="G44" s="1228"/>
      <c r="H44" s="1229"/>
      <c r="I44" s="358">
        <v>365</v>
      </c>
      <c r="J44" s="359">
        <v>293</v>
      </c>
      <c r="K44" s="359">
        <v>247</v>
      </c>
      <c r="L44" s="359">
        <v>242</v>
      </c>
      <c r="M44" s="360">
        <v>391</v>
      </c>
    </row>
    <row r="45" spans="2:13" ht="27.75" customHeight="1" x14ac:dyDescent="0.15">
      <c r="B45" s="1222"/>
      <c r="C45" s="1223"/>
      <c r="D45" s="106"/>
      <c r="E45" s="1228" t="s">
        <v>37</v>
      </c>
      <c r="F45" s="1228"/>
      <c r="G45" s="1228"/>
      <c r="H45" s="1229"/>
      <c r="I45" s="358" t="s">
        <v>513</v>
      </c>
      <c r="J45" s="359" t="s">
        <v>513</v>
      </c>
      <c r="K45" s="359">
        <v>171</v>
      </c>
      <c r="L45" s="359">
        <v>294</v>
      </c>
      <c r="M45" s="360">
        <v>417</v>
      </c>
    </row>
    <row r="46" spans="2:13" ht="27.75" customHeight="1" x14ac:dyDescent="0.15">
      <c r="B46" s="1222"/>
      <c r="C46" s="1223"/>
      <c r="D46" s="107"/>
      <c r="E46" s="1228" t="s">
        <v>38</v>
      </c>
      <c r="F46" s="1228"/>
      <c r="G46" s="1228"/>
      <c r="H46" s="1229"/>
      <c r="I46" s="358" t="s">
        <v>513</v>
      </c>
      <c r="J46" s="359">
        <v>0</v>
      </c>
      <c r="K46" s="359" t="s">
        <v>513</v>
      </c>
      <c r="L46" s="359" t="s">
        <v>513</v>
      </c>
      <c r="M46" s="360" t="s">
        <v>513</v>
      </c>
    </row>
    <row r="47" spans="2:13" ht="27.75" customHeight="1" x14ac:dyDescent="0.15">
      <c r="B47" s="1222"/>
      <c r="C47" s="1223"/>
      <c r="D47" s="108"/>
      <c r="E47" s="1230" t="s">
        <v>39</v>
      </c>
      <c r="F47" s="1231"/>
      <c r="G47" s="1231"/>
      <c r="H47" s="1232"/>
      <c r="I47" s="358" t="s">
        <v>513</v>
      </c>
      <c r="J47" s="359" t="s">
        <v>513</v>
      </c>
      <c r="K47" s="359" t="s">
        <v>513</v>
      </c>
      <c r="L47" s="359" t="s">
        <v>513</v>
      </c>
      <c r="M47" s="360" t="s">
        <v>513</v>
      </c>
    </row>
    <row r="48" spans="2:13" ht="27.75" customHeight="1" x14ac:dyDescent="0.15">
      <c r="B48" s="1222"/>
      <c r="C48" s="1223"/>
      <c r="D48" s="106"/>
      <c r="E48" s="1228" t="s">
        <v>40</v>
      </c>
      <c r="F48" s="1228"/>
      <c r="G48" s="1228"/>
      <c r="H48" s="1229"/>
      <c r="I48" s="358" t="s">
        <v>513</v>
      </c>
      <c r="J48" s="359" t="s">
        <v>513</v>
      </c>
      <c r="K48" s="359" t="s">
        <v>513</v>
      </c>
      <c r="L48" s="359" t="s">
        <v>513</v>
      </c>
      <c r="M48" s="360" t="s">
        <v>513</v>
      </c>
    </row>
    <row r="49" spans="2:13" ht="27.75" customHeight="1" x14ac:dyDescent="0.15">
      <c r="B49" s="1224"/>
      <c r="C49" s="1225"/>
      <c r="D49" s="106"/>
      <c r="E49" s="1228" t="s">
        <v>41</v>
      </c>
      <c r="F49" s="1228"/>
      <c r="G49" s="1228"/>
      <c r="H49" s="1229"/>
      <c r="I49" s="358" t="s">
        <v>513</v>
      </c>
      <c r="J49" s="359" t="s">
        <v>513</v>
      </c>
      <c r="K49" s="359" t="s">
        <v>513</v>
      </c>
      <c r="L49" s="359" t="s">
        <v>513</v>
      </c>
      <c r="M49" s="360" t="s">
        <v>513</v>
      </c>
    </row>
    <row r="50" spans="2:13" ht="27.75" customHeight="1" x14ac:dyDescent="0.15">
      <c r="B50" s="1233" t="s">
        <v>42</v>
      </c>
      <c r="C50" s="1234"/>
      <c r="D50" s="109"/>
      <c r="E50" s="1228" t="s">
        <v>43</v>
      </c>
      <c r="F50" s="1228"/>
      <c r="G50" s="1228"/>
      <c r="H50" s="1229"/>
      <c r="I50" s="358">
        <v>9131</v>
      </c>
      <c r="J50" s="359">
        <v>9437</v>
      </c>
      <c r="K50" s="359">
        <v>9487</v>
      </c>
      <c r="L50" s="359">
        <v>9869</v>
      </c>
      <c r="M50" s="360">
        <v>9913</v>
      </c>
    </row>
    <row r="51" spans="2:13" ht="27.75" customHeight="1" x14ac:dyDescent="0.15">
      <c r="B51" s="1222"/>
      <c r="C51" s="1223"/>
      <c r="D51" s="106"/>
      <c r="E51" s="1228" t="s">
        <v>44</v>
      </c>
      <c r="F51" s="1228"/>
      <c r="G51" s="1228"/>
      <c r="H51" s="1229"/>
      <c r="I51" s="358">
        <v>132</v>
      </c>
      <c r="J51" s="359">
        <v>122</v>
      </c>
      <c r="K51" s="359">
        <v>113</v>
      </c>
      <c r="L51" s="359">
        <v>99</v>
      </c>
      <c r="M51" s="360">
        <v>84</v>
      </c>
    </row>
    <row r="52" spans="2:13" ht="27.75" customHeight="1" x14ac:dyDescent="0.15">
      <c r="B52" s="1224"/>
      <c r="C52" s="1225"/>
      <c r="D52" s="106"/>
      <c r="E52" s="1228" t="s">
        <v>45</v>
      </c>
      <c r="F52" s="1228"/>
      <c r="G52" s="1228"/>
      <c r="H52" s="1229"/>
      <c r="I52" s="358">
        <v>9258</v>
      </c>
      <c r="J52" s="359">
        <v>9486</v>
      </c>
      <c r="K52" s="359">
        <v>9585</v>
      </c>
      <c r="L52" s="359">
        <v>9810</v>
      </c>
      <c r="M52" s="360">
        <v>9522</v>
      </c>
    </row>
    <row r="53" spans="2:13" ht="27.75" customHeight="1" thickBot="1" x14ac:dyDescent="0.2">
      <c r="B53" s="1235" t="s">
        <v>46</v>
      </c>
      <c r="C53" s="1236"/>
      <c r="D53" s="110"/>
      <c r="E53" s="1237" t="s">
        <v>47</v>
      </c>
      <c r="F53" s="1237"/>
      <c r="G53" s="1237"/>
      <c r="H53" s="1238"/>
      <c r="I53" s="361">
        <v>-11054</v>
      </c>
      <c r="J53" s="362">
        <v>-12166</v>
      </c>
      <c r="K53" s="362">
        <v>-12169</v>
      </c>
      <c r="L53" s="362">
        <v>-12736</v>
      </c>
      <c r="M53" s="363">
        <v>-12263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WKmxh6wAPaUjtunSgedlwSEqixqTg6gKSrBk6ugnOMhpralWef5lxL9NcPoMzD4GNL3kCVYNgHOS/wIwptIjA==" saltValue="k8XhGFKXjUM/dFXmC0J+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47" t="s">
        <v>50</v>
      </c>
      <c r="D55" s="1247"/>
      <c r="E55" s="1248"/>
      <c r="F55" s="122">
        <v>4624</v>
      </c>
      <c r="G55" s="122">
        <v>4954</v>
      </c>
      <c r="H55" s="123">
        <v>5041</v>
      </c>
    </row>
    <row r="56" spans="2:8" ht="52.5" customHeight="1" x14ac:dyDescent="0.15">
      <c r="B56" s="124"/>
      <c r="C56" s="1249" t="s">
        <v>51</v>
      </c>
      <c r="D56" s="1249"/>
      <c r="E56" s="1250"/>
      <c r="F56" s="125">
        <v>5</v>
      </c>
      <c r="G56" s="125">
        <v>1</v>
      </c>
      <c r="H56" s="126">
        <v>1</v>
      </c>
    </row>
    <row r="57" spans="2:8" ht="53.25" customHeight="1" x14ac:dyDescent="0.15">
      <c r="B57" s="124"/>
      <c r="C57" s="1251" t="s">
        <v>52</v>
      </c>
      <c r="D57" s="1251"/>
      <c r="E57" s="1252"/>
      <c r="F57" s="127">
        <v>2689</v>
      </c>
      <c r="G57" s="127">
        <v>2642</v>
      </c>
      <c r="H57" s="128">
        <v>2568</v>
      </c>
    </row>
    <row r="58" spans="2:8" ht="45.75" customHeight="1" x14ac:dyDescent="0.15">
      <c r="B58" s="129"/>
      <c r="C58" s="1239" t="s">
        <v>584</v>
      </c>
      <c r="D58" s="1240"/>
      <c r="E58" s="1241"/>
      <c r="F58" s="130">
        <v>1717</v>
      </c>
      <c r="G58" s="130">
        <v>1660</v>
      </c>
      <c r="H58" s="131">
        <v>1561</v>
      </c>
    </row>
    <row r="59" spans="2:8" ht="45.75" customHeight="1" x14ac:dyDescent="0.15">
      <c r="B59" s="129"/>
      <c r="C59" s="1239" t="s">
        <v>585</v>
      </c>
      <c r="D59" s="1240"/>
      <c r="E59" s="1241"/>
      <c r="F59" s="130">
        <v>446</v>
      </c>
      <c r="G59" s="130">
        <v>447</v>
      </c>
      <c r="H59" s="131">
        <v>447</v>
      </c>
    </row>
    <row r="60" spans="2:8" ht="45.75" customHeight="1" x14ac:dyDescent="0.15">
      <c r="B60" s="129"/>
      <c r="C60" s="1239" t="s">
        <v>586</v>
      </c>
      <c r="D60" s="1240"/>
      <c r="E60" s="1241"/>
      <c r="F60" s="130">
        <v>238</v>
      </c>
      <c r="G60" s="130">
        <v>238</v>
      </c>
      <c r="H60" s="131">
        <v>238</v>
      </c>
    </row>
    <row r="61" spans="2:8" ht="45.75" customHeight="1" x14ac:dyDescent="0.15">
      <c r="B61" s="129"/>
      <c r="C61" s="1239" t="s">
        <v>587</v>
      </c>
      <c r="D61" s="1240"/>
      <c r="E61" s="1241"/>
      <c r="F61" s="130">
        <v>234</v>
      </c>
      <c r="G61" s="130">
        <v>232</v>
      </c>
      <c r="H61" s="131">
        <v>230</v>
      </c>
    </row>
    <row r="62" spans="2:8" ht="45.75" customHeight="1" thickBot="1" x14ac:dyDescent="0.2">
      <c r="B62" s="132"/>
      <c r="C62" s="1242" t="s">
        <v>588</v>
      </c>
      <c r="D62" s="1243"/>
      <c r="E62" s="1244"/>
      <c r="F62" s="133">
        <v>20</v>
      </c>
      <c r="G62" s="133">
        <v>24</v>
      </c>
      <c r="H62" s="134">
        <v>32</v>
      </c>
    </row>
    <row r="63" spans="2:8" ht="52.5" customHeight="1" thickBot="1" x14ac:dyDescent="0.2">
      <c r="B63" s="135"/>
      <c r="C63" s="1245" t="s">
        <v>53</v>
      </c>
      <c r="D63" s="1245"/>
      <c r="E63" s="1246"/>
      <c r="F63" s="136">
        <v>7318</v>
      </c>
      <c r="G63" s="136">
        <v>7597</v>
      </c>
      <c r="H63" s="137">
        <v>7610</v>
      </c>
    </row>
    <row r="64" spans="2:8" x14ac:dyDescent="0.15"/>
  </sheetData>
  <sheetProtection algorithmName="SHA-512" hashValue="IF7puqxUBMU0dabFKByhSkpeI5FVt3CluYoMj+DFO25sP73S7tmk0njMrI5t41U87imbERM4p0SGvTM/dSe93w==" saltValue="ax6s7RLGms78YZ2z1yKf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B850-D241-477C-A7FF-73A1348975FA}">
  <sheetPr>
    <pageSetUpPr fitToPage="1"/>
  </sheetPr>
  <dimension ref="A1:DE85"/>
  <sheetViews>
    <sheetView showGridLines="0" zoomScale="85" zoomScaleNormal="85" zoomScaleSheetLayoutView="55" workbookViewId="0">
      <selection activeCell="A69" sqref="A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591</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592</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554</v>
      </c>
      <c r="BQ50" s="1258"/>
      <c r="BR50" s="1258"/>
      <c r="BS50" s="1258"/>
      <c r="BT50" s="1258"/>
      <c r="BU50" s="1258"/>
      <c r="BV50" s="1258"/>
      <c r="BW50" s="1258"/>
      <c r="BX50" s="1258" t="s">
        <v>555</v>
      </c>
      <c r="BY50" s="1258"/>
      <c r="BZ50" s="1258"/>
      <c r="CA50" s="1258"/>
      <c r="CB50" s="1258"/>
      <c r="CC50" s="1258"/>
      <c r="CD50" s="1258"/>
      <c r="CE50" s="1258"/>
      <c r="CF50" s="1258" t="s">
        <v>556</v>
      </c>
      <c r="CG50" s="1258"/>
      <c r="CH50" s="1258"/>
      <c r="CI50" s="1258"/>
      <c r="CJ50" s="1258"/>
      <c r="CK50" s="1258"/>
      <c r="CL50" s="1258"/>
      <c r="CM50" s="1258"/>
      <c r="CN50" s="1258" t="s">
        <v>557</v>
      </c>
      <c r="CO50" s="1258"/>
      <c r="CP50" s="1258"/>
      <c r="CQ50" s="1258"/>
      <c r="CR50" s="1258"/>
      <c r="CS50" s="1258"/>
      <c r="CT50" s="1258"/>
      <c r="CU50" s="1258"/>
      <c r="CV50" s="1258" t="s">
        <v>558</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593</v>
      </c>
      <c r="AO51" s="1256"/>
      <c r="AP51" s="1256"/>
      <c r="AQ51" s="1256"/>
      <c r="AR51" s="1256"/>
      <c r="AS51" s="1256"/>
      <c r="AT51" s="1256"/>
      <c r="AU51" s="1256"/>
      <c r="AV51" s="1256"/>
      <c r="AW51" s="1256"/>
      <c r="AX51" s="1256"/>
      <c r="AY51" s="1256"/>
      <c r="AZ51" s="1256"/>
      <c r="BA51" s="1256"/>
      <c r="BB51" s="1256" t="s">
        <v>594</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595</v>
      </c>
      <c r="BC53" s="1256"/>
      <c r="BD53" s="1256"/>
      <c r="BE53" s="1256"/>
      <c r="BF53" s="1256"/>
      <c r="BG53" s="1256"/>
      <c r="BH53" s="1256"/>
      <c r="BI53" s="1256"/>
      <c r="BJ53" s="1256"/>
      <c r="BK53" s="1256"/>
      <c r="BL53" s="1256"/>
      <c r="BM53" s="1256"/>
      <c r="BN53" s="1256"/>
      <c r="BO53" s="1256"/>
      <c r="BP53" s="1253">
        <v>54.6</v>
      </c>
      <c r="BQ53" s="1253"/>
      <c r="BR53" s="1253"/>
      <c r="BS53" s="1253"/>
      <c r="BT53" s="1253"/>
      <c r="BU53" s="1253"/>
      <c r="BV53" s="1253"/>
      <c r="BW53" s="1253"/>
      <c r="BX53" s="1253">
        <v>55.4</v>
      </c>
      <c r="BY53" s="1253"/>
      <c r="BZ53" s="1253"/>
      <c r="CA53" s="1253"/>
      <c r="CB53" s="1253"/>
      <c r="CC53" s="1253"/>
      <c r="CD53" s="1253"/>
      <c r="CE53" s="1253"/>
      <c r="CF53" s="1253">
        <v>57.6</v>
      </c>
      <c r="CG53" s="1253"/>
      <c r="CH53" s="1253"/>
      <c r="CI53" s="1253"/>
      <c r="CJ53" s="1253"/>
      <c r="CK53" s="1253"/>
      <c r="CL53" s="1253"/>
      <c r="CM53" s="1253"/>
      <c r="CN53" s="1253">
        <v>59.1</v>
      </c>
      <c r="CO53" s="1253"/>
      <c r="CP53" s="1253"/>
      <c r="CQ53" s="1253"/>
      <c r="CR53" s="1253"/>
      <c r="CS53" s="1253"/>
      <c r="CT53" s="1253"/>
      <c r="CU53" s="1253"/>
      <c r="CV53" s="1253">
        <v>60.8</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596</v>
      </c>
      <c r="AO55" s="1258"/>
      <c r="AP55" s="1258"/>
      <c r="AQ55" s="1258"/>
      <c r="AR55" s="1258"/>
      <c r="AS55" s="1258"/>
      <c r="AT55" s="1258"/>
      <c r="AU55" s="1258"/>
      <c r="AV55" s="1258"/>
      <c r="AW55" s="1258"/>
      <c r="AX55" s="1258"/>
      <c r="AY55" s="1258"/>
      <c r="AZ55" s="1258"/>
      <c r="BA55" s="1258"/>
      <c r="BB55" s="1256" t="s">
        <v>594</v>
      </c>
      <c r="BC55" s="1256"/>
      <c r="BD55" s="1256"/>
      <c r="BE55" s="1256"/>
      <c r="BF55" s="1256"/>
      <c r="BG55" s="1256"/>
      <c r="BH55" s="1256"/>
      <c r="BI55" s="1256"/>
      <c r="BJ55" s="1256"/>
      <c r="BK55" s="1256"/>
      <c r="BL55" s="1256"/>
      <c r="BM55" s="1256"/>
      <c r="BN55" s="1256"/>
      <c r="BO55" s="1256"/>
      <c r="BP55" s="1253">
        <v>24.2</v>
      </c>
      <c r="BQ55" s="1253"/>
      <c r="BR55" s="1253"/>
      <c r="BS55" s="1253"/>
      <c r="BT55" s="1253"/>
      <c r="BU55" s="1253"/>
      <c r="BV55" s="1253"/>
      <c r="BW55" s="1253"/>
      <c r="BX55" s="1253">
        <v>22.1</v>
      </c>
      <c r="BY55" s="1253"/>
      <c r="BZ55" s="1253"/>
      <c r="CA55" s="1253"/>
      <c r="CB55" s="1253"/>
      <c r="CC55" s="1253"/>
      <c r="CD55" s="1253"/>
      <c r="CE55" s="1253"/>
      <c r="CF55" s="1253">
        <v>20.399999999999999</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595</v>
      </c>
      <c r="BC57" s="1256"/>
      <c r="BD57" s="1256"/>
      <c r="BE57" s="1256"/>
      <c r="BF57" s="1256"/>
      <c r="BG57" s="1256"/>
      <c r="BH57" s="1256"/>
      <c r="BI57" s="1256"/>
      <c r="BJ57" s="1256"/>
      <c r="BK57" s="1256"/>
      <c r="BL57" s="1256"/>
      <c r="BM57" s="1256"/>
      <c r="BN57" s="1256"/>
      <c r="BO57" s="1256"/>
      <c r="BP57" s="1253">
        <v>60.1</v>
      </c>
      <c r="BQ57" s="1253"/>
      <c r="BR57" s="1253"/>
      <c r="BS57" s="1253"/>
      <c r="BT57" s="1253"/>
      <c r="BU57" s="1253"/>
      <c r="BV57" s="1253"/>
      <c r="BW57" s="1253"/>
      <c r="BX57" s="1253">
        <v>61.5</v>
      </c>
      <c r="BY57" s="1253"/>
      <c r="BZ57" s="1253"/>
      <c r="CA57" s="1253"/>
      <c r="CB57" s="1253"/>
      <c r="CC57" s="1253"/>
      <c r="CD57" s="1253"/>
      <c r="CE57" s="1253"/>
      <c r="CF57" s="1253">
        <v>63</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597</v>
      </c>
    </row>
    <row r="64" spans="1:109" x14ac:dyDescent="0.15">
      <c r="B64" s="372"/>
      <c r="G64" s="379"/>
      <c r="I64" s="392"/>
      <c r="J64" s="392"/>
      <c r="K64" s="392"/>
      <c r="L64" s="392"/>
      <c r="M64" s="392"/>
      <c r="N64" s="393"/>
      <c r="AM64" s="379"/>
      <c r="AN64" s="379" t="s">
        <v>590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598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592</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554</v>
      </c>
      <c r="BQ72" s="1258"/>
      <c r="BR72" s="1258"/>
      <c r="BS72" s="1258"/>
      <c r="BT72" s="1258"/>
      <c r="BU72" s="1258"/>
      <c r="BV72" s="1258"/>
      <c r="BW72" s="1258"/>
      <c r="BX72" s="1258" t="s">
        <v>555</v>
      </c>
      <c r="BY72" s="1258"/>
      <c r="BZ72" s="1258"/>
      <c r="CA72" s="1258"/>
      <c r="CB72" s="1258"/>
      <c r="CC72" s="1258"/>
      <c r="CD72" s="1258"/>
      <c r="CE72" s="1258"/>
      <c r="CF72" s="1258" t="s">
        <v>556</v>
      </c>
      <c r="CG72" s="1258"/>
      <c r="CH72" s="1258"/>
      <c r="CI72" s="1258"/>
      <c r="CJ72" s="1258"/>
      <c r="CK72" s="1258"/>
      <c r="CL72" s="1258"/>
      <c r="CM72" s="1258"/>
      <c r="CN72" s="1258" t="s">
        <v>557</v>
      </c>
      <c r="CO72" s="1258"/>
      <c r="CP72" s="1258"/>
      <c r="CQ72" s="1258"/>
      <c r="CR72" s="1258"/>
      <c r="CS72" s="1258"/>
      <c r="CT72" s="1258"/>
      <c r="CU72" s="1258"/>
      <c r="CV72" s="1258" t="s">
        <v>558</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593</v>
      </c>
      <c r="AO73" s="1256"/>
      <c r="AP73" s="1256"/>
      <c r="AQ73" s="1256"/>
      <c r="AR73" s="1256"/>
      <c r="AS73" s="1256"/>
      <c r="AT73" s="1256"/>
      <c r="AU73" s="1256"/>
      <c r="AV73" s="1256"/>
      <c r="AW73" s="1256"/>
      <c r="AX73" s="1256"/>
      <c r="AY73" s="1256"/>
      <c r="AZ73" s="1256"/>
      <c r="BA73" s="1256"/>
      <c r="BB73" s="1256" t="s">
        <v>594</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599</v>
      </c>
      <c r="BC75" s="1256"/>
      <c r="BD75" s="1256"/>
      <c r="BE75" s="1256"/>
      <c r="BF75" s="1256"/>
      <c r="BG75" s="1256"/>
      <c r="BH75" s="1256"/>
      <c r="BI75" s="1256"/>
      <c r="BJ75" s="1256"/>
      <c r="BK75" s="1256"/>
      <c r="BL75" s="1256"/>
      <c r="BM75" s="1256"/>
      <c r="BN75" s="1256"/>
      <c r="BO75" s="1256"/>
      <c r="BP75" s="1253">
        <v>-2</v>
      </c>
      <c r="BQ75" s="1253"/>
      <c r="BR75" s="1253"/>
      <c r="BS75" s="1253"/>
      <c r="BT75" s="1253"/>
      <c r="BU75" s="1253"/>
      <c r="BV75" s="1253"/>
      <c r="BW75" s="1253"/>
      <c r="BX75" s="1253">
        <v>-2</v>
      </c>
      <c r="BY75" s="1253"/>
      <c r="BZ75" s="1253"/>
      <c r="CA75" s="1253"/>
      <c r="CB75" s="1253"/>
      <c r="CC75" s="1253"/>
      <c r="CD75" s="1253"/>
      <c r="CE75" s="1253"/>
      <c r="CF75" s="1253">
        <v>-2.2000000000000002</v>
      </c>
      <c r="CG75" s="1253"/>
      <c r="CH75" s="1253"/>
      <c r="CI75" s="1253"/>
      <c r="CJ75" s="1253"/>
      <c r="CK75" s="1253"/>
      <c r="CL75" s="1253"/>
      <c r="CM75" s="1253"/>
      <c r="CN75" s="1253">
        <v>-2.2999999999999998</v>
      </c>
      <c r="CO75" s="1253"/>
      <c r="CP75" s="1253"/>
      <c r="CQ75" s="1253"/>
      <c r="CR75" s="1253"/>
      <c r="CS75" s="1253"/>
      <c r="CT75" s="1253"/>
      <c r="CU75" s="1253"/>
      <c r="CV75" s="1253">
        <v>-2.2999999999999998</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596</v>
      </c>
      <c r="AO77" s="1258"/>
      <c r="AP77" s="1258"/>
      <c r="AQ77" s="1258"/>
      <c r="AR77" s="1258"/>
      <c r="AS77" s="1258"/>
      <c r="AT77" s="1258"/>
      <c r="AU77" s="1258"/>
      <c r="AV77" s="1258"/>
      <c r="AW77" s="1258"/>
      <c r="AX77" s="1258"/>
      <c r="AY77" s="1258"/>
      <c r="AZ77" s="1258"/>
      <c r="BA77" s="1258"/>
      <c r="BB77" s="1256" t="s">
        <v>594</v>
      </c>
      <c r="BC77" s="1256"/>
      <c r="BD77" s="1256"/>
      <c r="BE77" s="1256"/>
      <c r="BF77" s="1256"/>
      <c r="BG77" s="1256"/>
      <c r="BH77" s="1256"/>
      <c r="BI77" s="1256"/>
      <c r="BJ77" s="1256"/>
      <c r="BK77" s="1256"/>
      <c r="BL77" s="1256"/>
      <c r="BM77" s="1256"/>
      <c r="BN77" s="1256"/>
      <c r="BO77" s="1256"/>
      <c r="BP77" s="1253">
        <v>24.2</v>
      </c>
      <c r="BQ77" s="1253"/>
      <c r="BR77" s="1253"/>
      <c r="BS77" s="1253"/>
      <c r="BT77" s="1253"/>
      <c r="BU77" s="1253"/>
      <c r="BV77" s="1253"/>
      <c r="BW77" s="1253"/>
      <c r="BX77" s="1253">
        <v>22.1</v>
      </c>
      <c r="BY77" s="1253"/>
      <c r="BZ77" s="1253"/>
      <c r="CA77" s="1253"/>
      <c r="CB77" s="1253"/>
      <c r="CC77" s="1253"/>
      <c r="CD77" s="1253"/>
      <c r="CE77" s="1253"/>
      <c r="CF77" s="1253">
        <v>20.399999999999999</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599</v>
      </c>
      <c r="BC79" s="1256"/>
      <c r="BD79" s="1256"/>
      <c r="BE79" s="1256"/>
      <c r="BF79" s="1256"/>
      <c r="BG79" s="1256"/>
      <c r="BH79" s="1256"/>
      <c r="BI79" s="1256"/>
      <c r="BJ79" s="1256"/>
      <c r="BK79" s="1256"/>
      <c r="BL79" s="1256"/>
      <c r="BM79" s="1256"/>
      <c r="BN79" s="1256"/>
      <c r="BO79" s="1256"/>
      <c r="BP79" s="1253">
        <v>6.4</v>
      </c>
      <c r="BQ79" s="1253"/>
      <c r="BR79" s="1253"/>
      <c r="BS79" s="1253"/>
      <c r="BT79" s="1253"/>
      <c r="BU79" s="1253"/>
      <c r="BV79" s="1253"/>
      <c r="BW79" s="1253"/>
      <c r="BX79" s="1253">
        <v>6.3</v>
      </c>
      <c r="BY79" s="1253"/>
      <c r="BZ79" s="1253"/>
      <c r="CA79" s="1253"/>
      <c r="CB79" s="1253"/>
      <c r="CC79" s="1253"/>
      <c r="CD79" s="1253"/>
      <c r="CE79" s="1253"/>
      <c r="CF79" s="1253">
        <v>6.2</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3YZzEIodYRIaeAUlC9VbQyEcbJQLvKEod09T9trJYdPwCgYv5VjpQ5y9Da0HRZII4WgCYLYlyKSo9v7qHRzIA==" saltValue="B7M2Xj2en2l2sdi0uq/U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3130F-04C7-4451-9648-B6E92D7B6D3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klAjAIXiqfTrv8OmmT2pdBaAiUy5hqERyHOwn8lKvTfebIJfs1+9yadFL5PB0c44fJgK++RhFkbhBpRZV9NBA==" saltValue="pnI/cSPU8kToJZC2QDb95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AD586-85E9-4242-A4A8-C78E522BC4FA}">
  <sheetPr>
    <pageSetUpPr fitToPage="1"/>
  </sheetPr>
  <dimension ref="A1:DR125"/>
  <sheetViews>
    <sheetView showGridLines="0" topLeftCell="V78" zoomScaleNormal="100" zoomScaleSheetLayoutView="55" workbookViewId="0">
      <selection activeCell="AH100" sqref="AH10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u8Mx7MDkSqmAaO+ZlWak540hiaCHCR2q3JV7/WQ/k+YY+YbEvi4L3s7HH33pJHf3arI94OMWDgDR+ZVgE8bBNw==" saltValue="qw67pgDJUT/0Br9zRgN9A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14642</v>
      </c>
      <c r="E3" s="156"/>
      <c r="F3" s="157">
        <v>41934</v>
      </c>
      <c r="G3" s="158"/>
      <c r="H3" s="159"/>
    </row>
    <row r="4" spans="1:8" x14ac:dyDescent="0.15">
      <c r="A4" s="160"/>
      <c r="B4" s="161"/>
      <c r="C4" s="162"/>
      <c r="D4" s="163">
        <v>8483</v>
      </c>
      <c r="E4" s="164"/>
      <c r="F4" s="165">
        <v>23352</v>
      </c>
      <c r="G4" s="166"/>
      <c r="H4" s="167"/>
    </row>
    <row r="5" spans="1:8" x14ac:dyDescent="0.15">
      <c r="A5" s="148" t="s">
        <v>546</v>
      </c>
      <c r="B5" s="153"/>
      <c r="C5" s="154"/>
      <c r="D5" s="155">
        <v>23911</v>
      </c>
      <c r="E5" s="156"/>
      <c r="F5" s="157">
        <v>45588</v>
      </c>
      <c r="G5" s="158"/>
      <c r="H5" s="159"/>
    </row>
    <row r="6" spans="1:8" x14ac:dyDescent="0.15">
      <c r="A6" s="160"/>
      <c r="B6" s="161"/>
      <c r="C6" s="162"/>
      <c r="D6" s="163">
        <v>9025</v>
      </c>
      <c r="E6" s="164"/>
      <c r="F6" s="165">
        <v>24150</v>
      </c>
      <c r="G6" s="166"/>
      <c r="H6" s="167"/>
    </row>
    <row r="7" spans="1:8" x14ac:dyDescent="0.15">
      <c r="A7" s="148" t="s">
        <v>547</v>
      </c>
      <c r="B7" s="153"/>
      <c r="C7" s="154"/>
      <c r="D7" s="155">
        <v>19014</v>
      </c>
      <c r="E7" s="156"/>
      <c r="F7" s="157">
        <v>45483</v>
      </c>
      <c r="G7" s="158"/>
      <c r="H7" s="159"/>
    </row>
    <row r="8" spans="1:8" x14ac:dyDescent="0.15">
      <c r="A8" s="160"/>
      <c r="B8" s="161"/>
      <c r="C8" s="162"/>
      <c r="D8" s="163">
        <v>8592</v>
      </c>
      <c r="E8" s="164"/>
      <c r="F8" s="165">
        <v>24241</v>
      </c>
      <c r="G8" s="166"/>
      <c r="H8" s="167"/>
    </row>
    <row r="9" spans="1:8" x14ac:dyDescent="0.15">
      <c r="A9" s="148" t="s">
        <v>548</v>
      </c>
      <c r="B9" s="153"/>
      <c r="C9" s="154"/>
      <c r="D9" s="155">
        <v>36490</v>
      </c>
      <c r="E9" s="156"/>
      <c r="F9" s="157">
        <v>45945</v>
      </c>
      <c r="G9" s="158"/>
      <c r="H9" s="159"/>
    </row>
    <row r="10" spans="1:8" x14ac:dyDescent="0.15">
      <c r="A10" s="160"/>
      <c r="B10" s="161"/>
      <c r="C10" s="162"/>
      <c r="D10" s="163">
        <v>12906</v>
      </c>
      <c r="E10" s="164"/>
      <c r="F10" s="165">
        <v>25180</v>
      </c>
      <c r="G10" s="166"/>
      <c r="H10" s="167"/>
    </row>
    <row r="11" spans="1:8" x14ac:dyDescent="0.15">
      <c r="A11" s="148" t="s">
        <v>549</v>
      </c>
      <c r="B11" s="153"/>
      <c r="C11" s="154"/>
      <c r="D11" s="155">
        <v>22538</v>
      </c>
      <c r="E11" s="156"/>
      <c r="F11" s="157">
        <v>44475</v>
      </c>
      <c r="G11" s="158"/>
      <c r="H11" s="159"/>
    </row>
    <row r="12" spans="1:8" x14ac:dyDescent="0.15">
      <c r="A12" s="160"/>
      <c r="B12" s="161"/>
      <c r="C12" s="168"/>
      <c r="D12" s="163">
        <v>17296</v>
      </c>
      <c r="E12" s="164"/>
      <c r="F12" s="165">
        <v>24780</v>
      </c>
      <c r="G12" s="166"/>
      <c r="H12" s="167"/>
    </row>
    <row r="13" spans="1:8" x14ac:dyDescent="0.15">
      <c r="A13" s="148"/>
      <c r="B13" s="153"/>
      <c r="C13" s="169"/>
      <c r="D13" s="170">
        <v>23319</v>
      </c>
      <c r="E13" s="171"/>
      <c r="F13" s="172">
        <v>44685</v>
      </c>
      <c r="G13" s="173"/>
      <c r="H13" s="159"/>
    </row>
    <row r="14" spans="1:8" x14ac:dyDescent="0.15">
      <c r="A14" s="160"/>
      <c r="B14" s="161"/>
      <c r="C14" s="162"/>
      <c r="D14" s="163">
        <v>11260</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9.58</v>
      </c>
      <c r="C19" s="174">
        <f>ROUND(VALUE(SUBSTITUTE(実質収支比率等に係る経年分析!G$48,"▲","-")),2)</f>
        <v>7.72</v>
      </c>
      <c r="D19" s="174">
        <f>ROUND(VALUE(SUBSTITUTE(実質収支比率等に係る経年分析!H$48,"▲","-")),2)</f>
        <v>10.029999999999999</v>
      </c>
      <c r="E19" s="174">
        <f>ROUND(VALUE(SUBSTITUTE(実質収支比率等に係る経年分析!I$48,"▲","-")),2)</f>
        <v>10.17</v>
      </c>
      <c r="F19" s="174">
        <f>ROUND(VALUE(SUBSTITUTE(実質収支比率等に係る経年分析!J$48,"▲","-")),2)</f>
        <v>15.16</v>
      </c>
    </row>
    <row r="20" spans="1:11" x14ac:dyDescent="0.15">
      <c r="A20" s="174" t="s">
        <v>57</v>
      </c>
      <c r="B20" s="174">
        <f>ROUND(VALUE(SUBSTITUTE(実質収支比率等に係る経年分析!F$47,"▲","-")),2)</f>
        <v>43.52</v>
      </c>
      <c r="C20" s="174">
        <f>ROUND(VALUE(SUBSTITUTE(実質収支比率等に係る経年分析!G$47,"▲","-")),2)</f>
        <v>49.32</v>
      </c>
      <c r="D20" s="174">
        <f>ROUND(VALUE(SUBSTITUTE(実質収支比率等に係る経年分析!H$47,"▲","-")),2)</f>
        <v>47.89</v>
      </c>
      <c r="E20" s="174">
        <f>ROUND(VALUE(SUBSTITUTE(実質収支比率等に係る経年分析!I$47,"▲","-")),2)</f>
        <v>47.94</v>
      </c>
      <c r="F20" s="174">
        <f>ROUND(VALUE(SUBSTITUTE(実質収支比率等に係る経年分析!J$47,"▲","-")),2)</f>
        <v>49.65</v>
      </c>
    </row>
    <row r="21" spans="1:11" x14ac:dyDescent="0.15">
      <c r="A21" s="174" t="s">
        <v>58</v>
      </c>
      <c r="B21" s="174">
        <f>IF(ISNUMBER(VALUE(SUBSTITUTE(実質収支比率等に係る経年分析!F$49,"▲","-"))),ROUND(VALUE(SUBSTITUTE(実質収支比率等に係る経年分析!F$49,"▲","-")),2),NA())</f>
        <v>3.79</v>
      </c>
      <c r="C21" s="174">
        <f>IF(ISNUMBER(VALUE(SUBSTITUTE(実質収支比率等に係る経年分析!G$49,"▲","-"))),ROUND(VALUE(SUBSTITUTE(実質収支比率等に係る経年分析!G$49,"▲","-")),2),NA())</f>
        <v>7.14</v>
      </c>
      <c r="D21" s="174">
        <f>IF(ISNUMBER(VALUE(SUBSTITUTE(実質収支比率等に係る経年分析!H$49,"▲","-"))),ROUND(VALUE(SUBSTITUTE(実質収支比率等に係る経年分析!H$49,"▲","-")),2),NA())</f>
        <v>3.13</v>
      </c>
      <c r="E21" s="174">
        <f>IF(ISNUMBER(VALUE(SUBSTITUTE(実質収支比率等に係る経年分析!I$49,"▲","-"))),ROUND(VALUE(SUBSTITUTE(実質収支比率等に係る経年分析!I$49,"▲","-")),2),NA())</f>
        <v>3.99</v>
      </c>
      <c r="F21" s="174">
        <f>IF(ISNUMBER(VALUE(SUBSTITUTE(実質収支比率等に係る経年分析!J$49,"▲","-"))),ROUND(VALUE(SUBSTITUTE(実質収支比率等に係る経年分析!J$49,"▲","-")),2),NA())</f>
        <v>5.67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富谷市市営墓地特別会計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富谷市後期高齢者医療特別会計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富谷市国民健康保険特別会計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15">
      <c r="A33" s="175" t="str">
        <f>IF(連結実質赤字比率に係る赤字・黒字の構成分析!C$37="",NA(),連結実質赤字比率に係る赤字・黒字の構成分析!C$37)</f>
        <v>富谷市下水道事業会計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15">
      <c r="A34" s="175" t="str">
        <f>IF(連結実質赤字比率に係る赤字・黒字の構成分析!C$36="",NA(),連結実質赤字比率に係る赤字・黒字の構成分析!C$36)</f>
        <v>富谷市介護保険特別会計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15.16</v>
      </c>
    </row>
    <row r="36" spans="1:16" x14ac:dyDescent="0.15">
      <c r="A36" s="175" t="str">
        <f>IF(連結実質赤字比率に係る赤字・黒字の構成分析!C$34="",NA(),連結実質赤字比率に係る赤字・黒字の構成分析!C$34)</f>
        <v>富谷市水道事業会計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17.149999999999999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17.809999999999999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20.100000000000001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853</v>
      </c>
      <c r="E42" s="176"/>
      <c r="F42" s="176"/>
      <c r="G42" s="176">
        <f>'実質公債費比率（分子）の構造'!L$52</f>
        <v>849</v>
      </c>
      <c r="H42" s="176"/>
      <c r="I42" s="176"/>
      <c r="J42" s="176">
        <f>'実質公債費比率（分子）の構造'!M$52</f>
        <v>828</v>
      </c>
      <c r="K42" s="176"/>
      <c r="L42" s="176"/>
      <c r="M42" s="176">
        <f>'実質公債費比率（分子）の構造'!N$52</f>
        <v>833</v>
      </c>
      <c r="N42" s="176"/>
      <c r="O42" s="176"/>
      <c r="P42" s="176">
        <f>'実質公債費比率（分子）の構造'!O$52</f>
        <v>849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6</v>
      </c>
      <c r="C44" s="176"/>
      <c r="D44" s="176"/>
      <c r="E44" s="176">
        <f>'実質公債費比率（分子）の構造'!L$50</f>
        <v>4</v>
      </c>
      <c r="F44" s="176"/>
      <c r="G44" s="176"/>
      <c r="H44" s="176">
        <f>'実質公債費比率（分子）の構造'!M$50</f>
        <v>4</v>
      </c>
      <c r="I44" s="176"/>
      <c r="J44" s="176"/>
      <c r="K44" s="176">
        <f>'実質公債費比率（分子）の構造'!N$50</f>
        <v>2</v>
      </c>
      <c r="L44" s="176"/>
      <c r="M44" s="176"/>
      <c r="N44" s="176">
        <f>'実質公債費比率（分子）の構造'!O$50</f>
        <v>10</v>
      </c>
      <c r="O44" s="176"/>
      <c r="P44" s="176"/>
    </row>
    <row r="45" spans="1:16" x14ac:dyDescent="0.15">
      <c r="A45" s="176" t="s">
        <v>68</v>
      </c>
      <c r="B45" s="176">
        <f>'実質公債費比率（分子）の構造'!K$49</f>
        <v>50</v>
      </c>
      <c r="C45" s="176"/>
      <c r="D45" s="176"/>
      <c r="E45" s="176">
        <f>'実質公債費比率（分子）の構造'!L$49</f>
        <v>57</v>
      </c>
      <c r="F45" s="176"/>
      <c r="G45" s="176"/>
      <c r="H45" s="176">
        <f>'実質公債費比率（分子）の構造'!M$49</f>
        <v>51</v>
      </c>
      <c r="I45" s="176"/>
      <c r="J45" s="176"/>
      <c r="K45" s="176">
        <f>'実質公債費比率（分子）の構造'!N$49</f>
        <v>46</v>
      </c>
      <c r="L45" s="176"/>
      <c r="M45" s="176"/>
      <c r="N45" s="176">
        <f>'実質公債費比率（分子）の構造'!O$49</f>
        <v>45</v>
      </c>
      <c r="O45" s="176"/>
      <c r="P45" s="176"/>
    </row>
    <row r="46" spans="1:16" x14ac:dyDescent="0.15">
      <c r="A46" s="176" t="s">
        <v>69</v>
      </c>
      <c r="B46" s="176">
        <f>'実質公債費比率（分子）の構造'!K$48</f>
        <v>120</v>
      </c>
      <c r="C46" s="176"/>
      <c r="D46" s="176"/>
      <c r="E46" s="176">
        <f>'実質公債費比率（分子）の構造'!L$48</f>
        <v>103</v>
      </c>
      <c r="F46" s="176"/>
      <c r="G46" s="176"/>
      <c r="H46" s="176">
        <f>'実質公債費比率（分子）の構造'!M$48</f>
        <v>70</v>
      </c>
      <c r="I46" s="176"/>
      <c r="J46" s="176"/>
      <c r="K46" s="176">
        <f>'実質公債費比率（分子）の構造'!N$48</f>
        <v>57</v>
      </c>
      <c r="L46" s="176"/>
      <c r="M46" s="176"/>
      <c r="N46" s="176">
        <f>'実質公債費比率（分子）の構造'!O$48</f>
        <v>26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519</v>
      </c>
      <c r="C49" s="176"/>
      <c r="D49" s="176"/>
      <c r="E49" s="176">
        <f>'実質公債費比率（分子）の構造'!L$45</f>
        <v>504</v>
      </c>
      <c r="F49" s="176"/>
      <c r="G49" s="176"/>
      <c r="H49" s="176">
        <f>'実質公債費比率（分子）の構造'!M$45</f>
        <v>469</v>
      </c>
      <c r="I49" s="176"/>
      <c r="J49" s="176"/>
      <c r="K49" s="176">
        <f>'実質公債費比率（分子）の構造'!N$45</f>
        <v>501</v>
      </c>
      <c r="L49" s="176"/>
      <c r="M49" s="176"/>
      <c r="N49" s="176">
        <f>'実質公債費比率（分子）の構造'!O$45</f>
        <v>567</v>
      </c>
      <c r="O49" s="176"/>
      <c r="P49" s="176"/>
    </row>
    <row r="50" spans="1:16" x14ac:dyDescent="0.15">
      <c r="A50" s="176" t="s">
        <v>73</v>
      </c>
      <c r="B50" s="176" t="e">
        <f>NA()</f>
        <v>#N/A</v>
      </c>
      <c r="C50" s="176">
        <f>IF(ISNUMBER('実質公債費比率（分子）の構造'!K$53),'実質公債費比率（分子）の構造'!K$53,NA())</f>
        <v>-158</v>
      </c>
      <c r="D50" s="176" t="e">
        <f>NA()</f>
        <v>#N/A</v>
      </c>
      <c r="E50" s="176" t="e">
        <f>NA()</f>
        <v>#N/A</v>
      </c>
      <c r="F50" s="176">
        <f>IF(ISNUMBER('実質公債費比率（分子）の構造'!L$53),'実質公債費比率（分子）の構造'!L$53,NA())</f>
        <v>-181</v>
      </c>
      <c r="G50" s="176" t="e">
        <f>NA()</f>
        <v>#N/A</v>
      </c>
      <c r="H50" s="176" t="e">
        <f>NA()</f>
        <v>#N/A</v>
      </c>
      <c r="I50" s="176">
        <f>IF(ISNUMBER('実質公債費比率（分子）の構造'!M$53),'実質公債費比率（分子）の構造'!M$53,NA())</f>
        <v>-234</v>
      </c>
      <c r="J50" s="176" t="e">
        <f>NA()</f>
        <v>#N/A</v>
      </c>
      <c r="K50" s="176" t="e">
        <f>NA()</f>
        <v>#N/A</v>
      </c>
      <c r="L50" s="176">
        <f>IF(ISNUMBER('実質公債費比率（分子）の構造'!N$53),'実質公債費比率（分子）の構造'!N$53,NA())</f>
        <v>-227</v>
      </c>
      <c r="M50" s="176" t="e">
        <f>NA()</f>
        <v>#N/A</v>
      </c>
      <c r="N50" s="176" t="e">
        <f>NA()</f>
        <v>#N/A</v>
      </c>
      <c r="O50" s="176">
        <f>IF(ISNUMBER('実質公債費比率（分子）の構造'!O$53),'実質公債費比率（分子）の構造'!O$53,NA())</f>
        <v>-201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9258</v>
      </c>
      <c r="E56" s="175"/>
      <c r="F56" s="175"/>
      <c r="G56" s="175">
        <f>'将来負担比率（分子）の構造'!J$52</f>
        <v>9486</v>
      </c>
      <c r="H56" s="175"/>
      <c r="I56" s="175"/>
      <c r="J56" s="175">
        <f>'将来負担比率（分子）の構造'!K$52</f>
        <v>9585</v>
      </c>
      <c r="K56" s="175"/>
      <c r="L56" s="175"/>
      <c r="M56" s="175">
        <f>'将来負担比率（分子）の構造'!L$52</f>
        <v>9810</v>
      </c>
      <c r="N56" s="175"/>
      <c r="O56" s="175"/>
      <c r="P56" s="175">
        <f>'将来負担比率（分子）の構造'!M$52</f>
        <v>9522</v>
      </c>
    </row>
    <row r="57" spans="1:16" x14ac:dyDescent="0.15">
      <c r="A57" s="175" t="s">
        <v>44</v>
      </c>
      <c r="B57" s="175"/>
      <c r="C57" s="175"/>
      <c r="D57" s="175">
        <f>'将来負担比率（分子）の構造'!I$51</f>
        <v>132</v>
      </c>
      <c r="E57" s="175"/>
      <c r="F57" s="175"/>
      <c r="G57" s="175">
        <f>'将来負担比率（分子）の構造'!J$51</f>
        <v>122</v>
      </c>
      <c r="H57" s="175"/>
      <c r="I57" s="175"/>
      <c r="J57" s="175">
        <f>'将来負担比率（分子）の構造'!K$51</f>
        <v>113</v>
      </c>
      <c r="K57" s="175"/>
      <c r="L57" s="175"/>
      <c r="M57" s="175">
        <f>'将来負担比率（分子）の構造'!L$51</f>
        <v>99</v>
      </c>
      <c r="N57" s="175"/>
      <c r="O57" s="175"/>
      <c r="P57" s="175">
        <f>'将来負担比率（分子）の構造'!M$51</f>
        <v>84</v>
      </c>
    </row>
    <row r="58" spans="1:16" x14ac:dyDescent="0.15">
      <c r="A58" s="175" t="s">
        <v>43</v>
      </c>
      <c r="B58" s="175"/>
      <c r="C58" s="175"/>
      <c r="D58" s="175">
        <f>'将来負担比率（分子）の構造'!I$50</f>
        <v>9131</v>
      </c>
      <c r="E58" s="175"/>
      <c r="F58" s="175"/>
      <c r="G58" s="175">
        <f>'将来負担比率（分子）の構造'!J$50</f>
        <v>9437</v>
      </c>
      <c r="H58" s="175"/>
      <c r="I58" s="175"/>
      <c r="J58" s="175">
        <f>'将来負担比率（分子）の構造'!K$50</f>
        <v>9487</v>
      </c>
      <c r="K58" s="175"/>
      <c r="L58" s="175"/>
      <c r="M58" s="175">
        <f>'将来負担比率（分子）の構造'!L$50</f>
        <v>9869</v>
      </c>
      <c r="N58" s="175"/>
      <c r="O58" s="175"/>
      <c r="P58" s="175">
        <f>'将来負担比率（分子）の構造'!M$50</f>
        <v>9913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f>'将来負担比率（分子）の構造'!J$46</f>
        <v>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t="str">
        <f>'将来負担比率（分子）の構造'!I$45</f>
        <v>-</v>
      </c>
      <c r="C62" s="175"/>
      <c r="D62" s="175"/>
      <c r="E62" s="175" t="str">
        <f>'将来負担比率（分子）の構造'!J$45</f>
        <v>-</v>
      </c>
      <c r="F62" s="175"/>
      <c r="G62" s="175"/>
      <c r="H62" s="175">
        <f>'将来負担比率（分子）の構造'!K$45</f>
        <v>171</v>
      </c>
      <c r="I62" s="175"/>
      <c r="J62" s="175"/>
      <c r="K62" s="175">
        <f>'将来負担比率（分子）の構造'!L$45</f>
        <v>294</v>
      </c>
      <c r="L62" s="175"/>
      <c r="M62" s="175"/>
      <c r="N62" s="175">
        <f>'将来負担比率（分子）の構造'!M$45</f>
        <v>417</v>
      </c>
      <c r="O62" s="175"/>
      <c r="P62" s="175"/>
    </row>
    <row r="63" spans="1:16" x14ac:dyDescent="0.15">
      <c r="A63" s="175" t="s">
        <v>36</v>
      </c>
      <c r="B63" s="175">
        <f>'将来負担比率（分子）の構造'!I$44</f>
        <v>365</v>
      </c>
      <c r="C63" s="175"/>
      <c r="D63" s="175"/>
      <c r="E63" s="175">
        <f>'将来負担比率（分子）の構造'!J$44</f>
        <v>293</v>
      </c>
      <c r="F63" s="175"/>
      <c r="G63" s="175"/>
      <c r="H63" s="175">
        <f>'将来負担比率（分子）の構造'!K$44</f>
        <v>247</v>
      </c>
      <c r="I63" s="175"/>
      <c r="J63" s="175"/>
      <c r="K63" s="175">
        <f>'将来負担比率（分子）の構造'!L$44</f>
        <v>242</v>
      </c>
      <c r="L63" s="175"/>
      <c r="M63" s="175"/>
      <c r="N63" s="175">
        <f>'将来負担比率（分子）の構造'!M$44</f>
        <v>391</v>
      </c>
      <c r="O63" s="175"/>
      <c r="P63" s="175"/>
    </row>
    <row r="64" spans="1:16" x14ac:dyDescent="0.15">
      <c r="A64" s="175" t="s">
        <v>35</v>
      </c>
      <c r="B64" s="175">
        <f>'将来負担比率（分子）の構造'!I$43</f>
        <v>530</v>
      </c>
      <c r="C64" s="175"/>
      <c r="D64" s="175"/>
      <c r="E64" s="175">
        <f>'将来負担比率（分子）の構造'!J$43</f>
        <v>496</v>
      </c>
      <c r="F64" s="175"/>
      <c r="G64" s="175"/>
      <c r="H64" s="175">
        <f>'将来負担比率（分子）の構造'!K$43</f>
        <v>381</v>
      </c>
      <c r="I64" s="175"/>
      <c r="J64" s="175"/>
      <c r="K64" s="175">
        <f>'将来負担比率（分子）の構造'!L$43</f>
        <v>296</v>
      </c>
      <c r="L64" s="175"/>
      <c r="M64" s="175"/>
      <c r="N64" s="175">
        <f>'将来負担比率（分子）の構造'!M$43</f>
        <v>239</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6571</v>
      </c>
      <c r="C66" s="175"/>
      <c r="D66" s="175"/>
      <c r="E66" s="175">
        <f>'将来負担比率（分子）の構造'!J$41</f>
        <v>6090</v>
      </c>
      <c r="F66" s="175"/>
      <c r="G66" s="175"/>
      <c r="H66" s="175">
        <f>'将来負担比率（分子）の構造'!K$41</f>
        <v>6218</v>
      </c>
      <c r="I66" s="175"/>
      <c r="J66" s="175"/>
      <c r="K66" s="175">
        <f>'将来負担比率（分子）の構造'!L$41</f>
        <v>6209</v>
      </c>
      <c r="L66" s="175"/>
      <c r="M66" s="175"/>
      <c r="N66" s="175">
        <f>'将来負担比率（分子）の構造'!M$41</f>
        <v>6211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4624</v>
      </c>
      <c r="C72" s="179">
        <f>基金残高に係る経年分析!G55</f>
        <v>4954</v>
      </c>
      <c r="D72" s="179">
        <f>基金残高に係る経年分析!H55</f>
        <v>5041</v>
      </c>
    </row>
    <row r="73" spans="1:16" x14ac:dyDescent="0.15">
      <c r="A73" s="178" t="s">
        <v>80</v>
      </c>
      <c r="B73" s="179">
        <f>基金残高に係る経年分析!F56</f>
        <v>5</v>
      </c>
      <c r="C73" s="179">
        <f>基金残高に係る経年分析!G56</f>
        <v>1</v>
      </c>
      <c r="D73" s="179">
        <f>基金残高に係る経年分析!H56</f>
        <v>1</v>
      </c>
    </row>
    <row r="74" spans="1:16" x14ac:dyDescent="0.15">
      <c r="A74" s="178" t="s">
        <v>81</v>
      </c>
      <c r="B74" s="179">
        <f>基金残高に係る経年分析!F57</f>
        <v>2689</v>
      </c>
      <c r="C74" s="179">
        <f>基金残高に係る経年分析!G57</f>
        <v>2642</v>
      </c>
      <c r="D74" s="179">
        <f>基金残高に係る経年分析!H57</f>
        <v>2568</v>
      </c>
    </row>
  </sheetData>
  <sheetProtection algorithmName="SHA-512" hashValue="4qFa8EEvezfLoY++b8sdBCSD+m4Q3b4ky1Hqf+B/junWAfdlsdmyAmBKRmM+L3ic0QqhfdVyH0xRmBKAe2z3ew==" saltValue="pqTZy/IuiWVFXOkAfKrM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【令和４年度】富谷市の総合的な財政状況 [Excelファイル／824KB]</dc:title>
  <dc:subject/>
  <dc:creator>財務調査課</dc:creator>
  <cp:keywords>【令和４年度】富谷市の総合的な財政状況 [Excelファイル／824KB]</cp:keywords>
  <dc:description/>
  <cp:lastModifiedBy>嘉人</cp:lastModifiedBy>
  <cp:lastPrinted>2024-03-22T02:50:45Z</cp:lastPrinted>
  <dcterms:created xsi:type="dcterms:W3CDTF">2024-02-04T23:59:11Z</dcterms:created>
  <dcterms:modified xsi:type="dcterms:W3CDTF">2025-03-05T01:00:15Z</dcterms:modified>
  <cp:category>【令和４年度】富谷市の総合的な財政状況 [Excelファイル／824KB]</cp:category>
</cp:coreProperties>
</file>